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120" windowWidth="12252" windowHeight="5460"/>
  </bookViews>
  <sheets>
    <sheet name="Sheet1" sheetId="7" r:id="rId1"/>
    <sheet name="Detail Complete List" sheetId="3" r:id="rId2"/>
  </sheets>
  <calcPr calcId="125725"/>
  <pivotCaches>
    <pivotCache cacheId="9" r:id="rId3"/>
  </pivotCaches>
</workbook>
</file>

<file path=xl/calcChain.xml><?xml version="1.0" encoding="utf-8"?>
<calcChain xmlns="http://schemas.openxmlformats.org/spreadsheetml/2006/main">
  <c r="M455" i="3"/>
  <c r="M456"/>
  <c r="M457"/>
  <c r="M458"/>
  <c r="M165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60"/>
  <c r="M459"/>
  <c r="M82"/>
  <c r="M88"/>
  <c r="M87"/>
  <c r="M86"/>
  <c r="M81"/>
  <c r="M80"/>
  <c r="M79"/>
  <c r="M78"/>
  <c r="M85"/>
  <c r="M509"/>
  <c r="M77"/>
  <c r="M76"/>
  <c r="M75"/>
  <c r="M84"/>
  <c r="M74"/>
  <c r="M83"/>
  <c r="M73"/>
  <c r="M72"/>
  <c r="M71"/>
  <c r="M70"/>
  <c r="M69"/>
  <c r="M68"/>
  <c r="M67"/>
  <c r="M66"/>
  <c r="M65"/>
  <c r="M64"/>
  <c r="M488" l="1"/>
  <c r="M489"/>
  <c r="M490"/>
  <c r="M491"/>
  <c r="M492"/>
  <c r="M493"/>
  <c r="M494"/>
  <c r="M496"/>
  <c r="M497"/>
  <c r="M461"/>
  <c r="M462"/>
  <c r="M353"/>
  <c r="M354"/>
  <c r="M355"/>
  <c r="M443"/>
  <c r="M454"/>
  <c r="M342"/>
  <c r="M343"/>
  <c r="M344"/>
  <c r="M345"/>
  <c r="M346"/>
  <c r="M347"/>
  <c r="M340"/>
  <c r="M339"/>
  <c r="M337"/>
  <c r="M178"/>
  <c r="M179"/>
  <c r="M180"/>
  <c r="M453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359"/>
  <c r="M442"/>
  <c r="M441"/>
  <c r="M362"/>
  <c r="M176" l="1"/>
  <c r="M504"/>
  <c r="M360"/>
  <c r="I217"/>
  <c r="M217" s="1"/>
  <c r="M445" l="1"/>
  <c r="M361"/>
  <c r="M92"/>
  <c r="M378"/>
  <c r="M505"/>
  <c r="M487"/>
  <c r="M463"/>
  <c r="M96"/>
  <c r="M433"/>
  <c r="M435"/>
  <c r="M434"/>
  <c r="M432"/>
  <c r="M430"/>
  <c r="M431"/>
  <c r="M93"/>
  <c r="M94"/>
  <c r="M95"/>
  <c r="M437"/>
  <c r="M438"/>
  <c r="M439"/>
  <c r="M97"/>
  <c r="M100"/>
  <c r="M101"/>
  <c r="M99"/>
  <c r="M98"/>
  <c r="M358"/>
  <c r="M177"/>
  <c r="M221"/>
  <c r="M114"/>
  <c r="M115"/>
  <c r="M102"/>
  <c r="M125"/>
  <c r="M220"/>
  <c r="M222" l="1"/>
  <c r="I218"/>
  <c r="M218" s="1"/>
  <c r="I219"/>
  <c r="M219" s="1"/>
  <c r="M109"/>
  <c r="M110"/>
  <c r="M111"/>
  <c r="M104"/>
  <c r="M105"/>
  <c r="M103"/>
  <c r="M106"/>
  <c r="M112"/>
  <c r="M444"/>
  <c r="M357"/>
  <c r="I113"/>
  <c r="I107"/>
  <c r="M107" s="1"/>
  <c r="I108"/>
  <c r="M108" s="1"/>
  <c r="M54"/>
  <c r="M55"/>
  <c r="M53"/>
  <c r="M63"/>
  <c r="M56"/>
  <c r="M58"/>
  <c r="M59"/>
  <c r="M60"/>
  <c r="M61"/>
  <c r="M62"/>
  <c r="M41"/>
  <c r="M42"/>
  <c r="M43"/>
  <c r="M48"/>
  <c r="M49"/>
  <c r="M50"/>
  <c r="M57"/>
  <c r="I51"/>
  <c r="M51" s="1"/>
  <c r="I52"/>
  <c r="M52" s="1"/>
  <c r="I44"/>
  <c r="M44" s="1"/>
  <c r="M45"/>
  <c r="M46"/>
  <c r="M47"/>
  <c r="M321"/>
  <c r="M320"/>
  <c r="I316"/>
  <c r="M316" s="1"/>
  <c r="I317"/>
  <c r="M317" s="1"/>
  <c r="I318"/>
  <c r="M318" s="1"/>
  <c r="I319"/>
  <c r="M319" s="1"/>
  <c r="M341"/>
  <c r="I338"/>
  <c r="M335" s="1"/>
  <c r="I339"/>
  <c r="M336" s="1"/>
  <c r="M338"/>
  <c r="I334"/>
  <c r="I335"/>
  <c r="I336"/>
  <c r="M334"/>
  <c r="M329"/>
  <c r="M330"/>
  <c r="I331"/>
  <c r="M331" s="1"/>
  <c r="I332"/>
  <c r="M332" s="1"/>
  <c r="I333"/>
  <c r="M333" s="1"/>
  <c r="M325"/>
  <c r="I326"/>
  <c r="M326" s="1"/>
  <c r="I327"/>
  <c r="M327" s="1"/>
  <c r="I328"/>
  <c r="M328" s="1"/>
  <c r="I322"/>
  <c r="M322" s="1"/>
  <c r="I323"/>
  <c r="M323" s="1"/>
  <c r="I324"/>
  <c r="M348"/>
  <c r="M349"/>
  <c r="M486"/>
  <c r="M485"/>
  <c r="I382"/>
  <c r="M382" s="1"/>
  <c r="I379"/>
  <c r="M379" s="1"/>
  <c r="M380"/>
  <c r="M381"/>
  <c r="M499"/>
  <c r="M500"/>
  <c r="M363"/>
  <c r="M427"/>
  <c r="M446"/>
  <c r="M498"/>
  <c r="I495"/>
  <c r="M495" s="1"/>
  <c r="M449"/>
  <c r="M450"/>
  <c r="M451"/>
  <c r="M452"/>
  <c r="M116"/>
  <c r="M117"/>
  <c r="M118"/>
  <c r="M119"/>
  <c r="M120"/>
  <c r="M121"/>
  <c r="M122"/>
  <c r="M123"/>
  <c r="M124"/>
  <c r="M126"/>
  <c r="M127"/>
  <c r="M128"/>
  <c r="M129"/>
  <c r="M139"/>
  <c r="M138"/>
  <c r="M137"/>
  <c r="M136"/>
  <c r="M135"/>
  <c r="I134"/>
  <c r="M134" s="1"/>
  <c r="I132"/>
  <c r="M132" s="1"/>
  <c r="M133"/>
  <c r="I130"/>
  <c r="M130" s="1"/>
  <c r="M131"/>
  <c r="M506"/>
  <c r="M507"/>
  <c r="M508"/>
  <c r="I502"/>
  <c r="M502" s="1"/>
  <c r="I503"/>
  <c r="M503" s="1"/>
  <c r="M501"/>
  <c r="M142"/>
  <c r="I350"/>
  <c r="M350" s="1"/>
  <c r="I351"/>
  <c r="M351" s="1"/>
  <c r="I352"/>
  <c r="M352" s="1"/>
  <c r="M164"/>
  <c r="M163"/>
  <c r="M162"/>
  <c r="M161"/>
  <c r="M160"/>
  <c r="M159"/>
  <c r="M158"/>
  <c r="M157"/>
  <c r="M156"/>
  <c r="M155"/>
  <c r="I154"/>
  <c r="M154" s="1"/>
  <c r="M153"/>
  <c r="M152"/>
  <c r="M151"/>
  <c r="M150"/>
  <c r="M149"/>
  <c r="M148"/>
  <c r="M147"/>
  <c r="M146"/>
  <c r="M145"/>
  <c r="M144"/>
  <c r="M143"/>
  <c r="M141"/>
  <c r="M140"/>
  <c r="M166"/>
  <c r="M167"/>
  <c r="M168"/>
  <c r="M169"/>
  <c r="M170"/>
  <c r="M171"/>
  <c r="M172"/>
  <c r="M173"/>
  <c r="M174"/>
  <c r="M175"/>
  <c r="M39"/>
  <c r="M40"/>
  <c r="M2"/>
  <c r="M4"/>
  <c r="M3"/>
  <c r="I7"/>
  <c r="M7" s="1"/>
  <c r="I6"/>
  <c r="M6" s="1"/>
  <c r="I5"/>
  <c r="M5" s="1"/>
  <c r="M9"/>
  <c r="M8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211"/>
  <c r="M212"/>
  <c r="M213"/>
  <c r="M214"/>
  <c r="M215"/>
  <c r="M216"/>
  <c r="I224"/>
  <c r="M224" s="1"/>
  <c r="I225"/>
  <c r="M225" s="1"/>
  <c r="I226"/>
  <c r="M226" s="1"/>
  <c r="I227"/>
  <c r="M227" s="1"/>
  <c r="I228"/>
  <c r="M228" s="1"/>
  <c r="M229"/>
  <c r="I230"/>
  <c r="M230" s="1"/>
  <c r="I231"/>
  <c r="M231" s="1"/>
  <c r="I232"/>
  <c r="M232" s="1"/>
  <c r="I233"/>
  <c r="M233" s="1"/>
  <c r="I234"/>
  <c r="M234" s="1"/>
  <c r="I235"/>
  <c r="M235" s="1"/>
  <c r="I236"/>
  <c r="M236" s="1"/>
  <c r="I237"/>
  <c r="M237" s="1"/>
  <c r="I238"/>
  <c r="M238" s="1"/>
  <c r="I239"/>
  <c r="M239" s="1"/>
  <c r="I240"/>
  <c r="M240" s="1"/>
  <c r="I241"/>
  <c r="M241" s="1"/>
  <c r="I242"/>
  <c r="M242" s="1"/>
  <c r="I243"/>
  <c r="M243" s="1"/>
  <c r="I244"/>
  <c r="M244" s="1"/>
  <c r="I245"/>
  <c r="M245" s="1"/>
  <c r="I246"/>
  <c r="M246" s="1"/>
  <c r="I247"/>
  <c r="M247" s="1"/>
  <c r="I248"/>
  <c r="M248" s="1"/>
  <c r="I249"/>
  <c r="M249" s="1"/>
  <c r="M250"/>
  <c r="I251"/>
  <c r="M251" s="1"/>
  <c r="I252"/>
  <c r="M252" s="1"/>
  <c r="I253"/>
  <c r="M253" s="1"/>
  <c r="I254"/>
  <c r="M254" s="1"/>
  <c r="M255"/>
  <c r="I256"/>
  <c r="M256" s="1"/>
  <c r="I257"/>
  <c r="M257" s="1"/>
  <c r="I269"/>
  <c r="M269" s="1"/>
  <c r="M268"/>
  <c r="I267"/>
  <c r="M267" s="1"/>
  <c r="I266"/>
  <c r="M266" s="1"/>
  <c r="I265"/>
  <c r="M265" s="1"/>
  <c r="I264"/>
  <c r="M264" s="1"/>
  <c r="M263"/>
  <c r="I262"/>
  <c r="M262" s="1"/>
  <c r="I261"/>
  <c r="M261" s="1"/>
  <c r="I260"/>
  <c r="M260" s="1"/>
  <c r="I259"/>
  <c r="M259" s="1"/>
  <c r="M258"/>
  <c r="M272"/>
  <c r="I271"/>
  <c r="M271" s="1"/>
  <c r="I270"/>
  <c r="M270" s="1"/>
  <c r="M356"/>
  <c r="M368"/>
  <c r="M369"/>
  <c r="M370"/>
  <c r="M371"/>
  <c r="M366"/>
  <c r="M365"/>
  <c r="M364"/>
  <c r="M315"/>
  <c r="M314"/>
  <c r="I313"/>
  <c r="M313" s="1"/>
  <c r="I312"/>
  <c r="M312" s="1"/>
  <c r="I311"/>
  <c r="M311" s="1"/>
  <c r="I310"/>
  <c r="M310" s="1"/>
  <c r="I309"/>
  <c r="M309" s="1"/>
  <c r="I308"/>
  <c r="M308" s="1"/>
  <c r="I307"/>
  <c r="M307" s="1"/>
  <c r="I306"/>
  <c r="M306" s="1"/>
  <c r="I305"/>
  <c r="M305" s="1"/>
  <c r="I304"/>
  <c r="M304" s="1"/>
  <c r="I303"/>
  <c r="M303" s="1"/>
  <c r="I302"/>
  <c r="M302" s="1"/>
  <c r="I301"/>
  <c r="M301" s="1"/>
  <c r="I300"/>
  <c r="M300" s="1"/>
  <c r="I299"/>
  <c r="M299" s="1"/>
  <c r="I298"/>
  <c r="M298" s="1"/>
  <c r="I297"/>
  <c r="M297" s="1"/>
  <c r="I296"/>
  <c r="M296" s="1"/>
  <c r="I295"/>
  <c r="M295" s="1"/>
  <c r="I294"/>
  <c r="M294" s="1"/>
  <c r="I293"/>
  <c r="M293" s="1"/>
  <c r="I292"/>
  <c r="M292" s="1"/>
  <c r="I291"/>
  <c r="M291" s="1"/>
  <c r="I290"/>
  <c r="M290" s="1"/>
  <c r="I289"/>
  <c r="M289" s="1"/>
  <c r="I288"/>
  <c r="M288" s="1"/>
  <c r="I287"/>
  <c r="M287" s="1"/>
  <c r="I286"/>
  <c r="M286" s="1"/>
  <c r="I285"/>
  <c r="M285" s="1"/>
  <c r="I284"/>
  <c r="M284" s="1"/>
  <c r="I283"/>
  <c r="M283" s="1"/>
  <c r="I282"/>
  <c r="M282" s="1"/>
  <c r="I281"/>
  <c r="M281" s="1"/>
  <c r="I280"/>
  <c r="M280" s="1"/>
  <c r="I279"/>
  <c r="M279" s="1"/>
  <c r="I278"/>
  <c r="M278" s="1"/>
  <c r="I277"/>
  <c r="M277" s="1"/>
  <c r="I276"/>
  <c r="M276" s="1"/>
  <c r="I275"/>
  <c r="M275" s="1"/>
  <c r="I274"/>
  <c r="M274" s="1"/>
  <c r="I273"/>
  <c r="M273" s="1"/>
  <c r="I367"/>
  <c r="M367" s="1"/>
  <c r="M377"/>
  <c r="M376"/>
  <c r="M375"/>
  <c r="M374"/>
  <c r="M373"/>
  <c r="M372"/>
  <c r="M425"/>
  <c r="M426"/>
  <c r="I424"/>
  <c r="M424" s="1"/>
  <c r="I395"/>
  <c r="M395" s="1"/>
  <c r="I394"/>
  <c r="M394" s="1"/>
  <c r="I393"/>
  <c r="M393" s="1"/>
  <c r="I392"/>
  <c r="M392" s="1"/>
  <c r="I391"/>
  <c r="M391" s="1"/>
  <c r="I396"/>
  <c r="M396" s="1"/>
  <c r="I390"/>
  <c r="M390" s="1"/>
  <c r="I397"/>
  <c r="M397" s="1"/>
  <c r="I398"/>
  <c r="M398" s="1"/>
  <c r="I400"/>
  <c r="M400" s="1"/>
  <c r="I423"/>
  <c r="I422"/>
  <c r="M422" s="1"/>
  <c r="I421"/>
  <c r="M421" s="1"/>
  <c r="I420"/>
  <c r="M420" s="1"/>
  <c r="I399"/>
  <c r="M399" s="1"/>
  <c r="I388"/>
  <c r="M388" s="1"/>
  <c r="I387"/>
  <c r="M387" s="1"/>
  <c r="I419"/>
  <c r="M419" s="1"/>
  <c r="I418"/>
  <c r="M418" s="1"/>
  <c r="I417"/>
  <c r="M417" s="1"/>
  <c r="I416"/>
  <c r="M416" s="1"/>
  <c r="I415"/>
  <c r="M415" s="1"/>
  <c r="I414"/>
  <c r="M414" s="1"/>
  <c r="I386"/>
  <c r="M386" s="1"/>
  <c r="I385"/>
  <c r="M385" s="1"/>
  <c r="I413"/>
  <c r="M413" s="1"/>
  <c r="I412"/>
  <c r="M412" s="1"/>
  <c r="I411"/>
  <c r="M411" s="1"/>
  <c r="I384"/>
  <c r="M384" s="1"/>
  <c r="I410"/>
  <c r="I409"/>
  <c r="M409" s="1"/>
  <c r="I408"/>
  <c r="M408" s="1"/>
  <c r="I407"/>
  <c r="M407" s="1"/>
  <c r="I406"/>
  <c r="M406" s="1"/>
  <c r="I405"/>
  <c r="M405" s="1"/>
  <c r="I383"/>
  <c r="M383" s="1"/>
  <c r="I389"/>
  <c r="M389" s="1"/>
  <c r="I403"/>
  <c r="M403" s="1"/>
  <c r="I402"/>
  <c r="M402" s="1"/>
  <c r="I401"/>
  <c r="M401" s="1"/>
  <c r="I404"/>
  <c r="M404" l="1"/>
  <c r="M89"/>
  <c r="M410"/>
  <c r="M447"/>
  <c r="M423"/>
  <c r="M90"/>
  <c r="M324"/>
  <c r="M113"/>
</calcChain>
</file>

<file path=xl/sharedStrings.xml><?xml version="1.0" encoding="utf-8"?>
<sst xmlns="http://schemas.openxmlformats.org/spreadsheetml/2006/main" count="4806" uniqueCount="1038">
  <si>
    <t>Equipment ID</t>
  </si>
  <si>
    <t>SHC Rm#</t>
  </si>
  <si>
    <t>Area</t>
  </si>
  <si>
    <t>Room</t>
  </si>
  <si>
    <t>Item</t>
  </si>
  <si>
    <t>Qty</t>
  </si>
  <si>
    <t>Exist or Purchase</t>
  </si>
  <si>
    <t>Qty to Purchase</t>
  </si>
  <si>
    <t>Mfg</t>
  </si>
  <si>
    <t>Cat Number</t>
  </si>
  <si>
    <t>Unit Cost</t>
  </si>
  <si>
    <t>Estimated Total Cost</t>
  </si>
  <si>
    <t>SHC Comments</t>
  </si>
  <si>
    <t>Surg-09</t>
  </si>
  <si>
    <t>Surg-09 - Dual Compartment Steris Blanket Warmers-Cut Sheets.pdf</t>
  </si>
  <si>
    <t>Surgical Suite</t>
  </si>
  <si>
    <t>Warming Cabinet - Dual</t>
  </si>
  <si>
    <t>Exist</t>
  </si>
  <si>
    <t>Steris</t>
  </si>
  <si>
    <t>Warming Cabinet 413726-638  - Electric, Free-Standing  Dual Compartment - 30 x 18 x 74</t>
  </si>
  <si>
    <t>Confirm</t>
  </si>
  <si>
    <t>IT-12</t>
  </si>
  <si>
    <t>IT-12 - Label Printer ZEB_S4M_1105.pdf</t>
  </si>
  <si>
    <t>Central Nursing</t>
  </si>
  <si>
    <t>Drug Room (Main Medication)</t>
  </si>
  <si>
    <t>Label Printer</t>
  </si>
  <si>
    <t>Purchase</t>
  </si>
  <si>
    <t>TBD</t>
  </si>
  <si>
    <t>TBD By Client and SHC</t>
  </si>
  <si>
    <t>Laboratory</t>
  </si>
  <si>
    <t>Phlebotomy Area</t>
  </si>
  <si>
    <t>Surg-08</t>
  </si>
  <si>
    <t>Surg-08 - Single Compartment Steris Blanket Warmers-Cut Sheets.pdf</t>
  </si>
  <si>
    <t>Emergency Dept</t>
  </si>
  <si>
    <t>Corridor Alcove</t>
  </si>
  <si>
    <t>Blanket Warmer</t>
  </si>
  <si>
    <t xml:space="preserve">MODEL 413726-637 - Free-standing Single-Door Solution/Blanket Warming Cabinet </t>
  </si>
  <si>
    <t>Misc-44</t>
  </si>
  <si>
    <t>Misc-44 Shuco Aspirator Modell 330.pdf</t>
  </si>
  <si>
    <t xml:space="preserve">Med-Surg </t>
  </si>
  <si>
    <t>Corridor</t>
  </si>
  <si>
    <t>Suction on Cart</t>
  </si>
  <si>
    <t>Schuco-Vac 130 Aspirator</t>
  </si>
  <si>
    <t>Nurses Station</t>
  </si>
  <si>
    <t>Recovery 1</t>
  </si>
  <si>
    <t>Stretcher</t>
  </si>
  <si>
    <t>Stryker</t>
  </si>
  <si>
    <t>Stryker Renaissance - Advantage - 500 pound limit</t>
  </si>
  <si>
    <t>Recovery 2</t>
  </si>
  <si>
    <t>EKG/Stress/Holter</t>
  </si>
  <si>
    <t>1301-A</t>
  </si>
  <si>
    <t>Trauma Bed 1</t>
  </si>
  <si>
    <t>1301-B</t>
  </si>
  <si>
    <t>Trauma Bed 2</t>
  </si>
  <si>
    <t>MF-07-1</t>
  </si>
  <si>
    <t>MF-07-1 Stryker Stretcher.pdf</t>
  </si>
  <si>
    <t>Isolation ER Exam</t>
  </si>
  <si>
    <t>Img-01</t>
  </si>
  <si>
    <t>Imaging</t>
  </si>
  <si>
    <t>CT Scan Room</t>
  </si>
  <si>
    <t>CT Scan and Table</t>
  </si>
  <si>
    <t>Details Needed</t>
  </si>
  <si>
    <t>AV-05</t>
  </si>
  <si>
    <t>AV-06 - LG-32LD550 HDTV 32 inch.pdf</t>
  </si>
  <si>
    <t>Lobby and Administration</t>
  </si>
  <si>
    <t>Lobby Waiting Lounge</t>
  </si>
  <si>
    <t>LCD TV - 42" w/Wall Mount</t>
  </si>
  <si>
    <t>SHARP</t>
  </si>
  <si>
    <t>LCD Wall Mount  TV 32" Including Mount &amp; Install</t>
  </si>
  <si>
    <t>Img-02</t>
  </si>
  <si>
    <t>Img-02 - X-Ray GE Proteus X-R.pdf</t>
  </si>
  <si>
    <t>RF Room</t>
  </si>
  <si>
    <t>Relocate Existing RF - Moving Allowance</t>
  </si>
  <si>
    <t>GE</t>
  </si>
  <si>
    <t>Img-14</t>
  </si>
  <si>
    <t>Work Room</t>
  </si>
  <si>
    <t>Film Digitizer (Scanner)</t>
  </si>
  <si>
    <t>Vidar DiagnosticProAdvantage (mammo capable)</t>
  </si>
  <si>
    <t>Furn-26 - Montell High Density Filing - Patient Files.pdf</t>
  </si>
  <si>
    <t>Patient Files</t>
  </si>
  <si>
    <t>AP Files</t>
  </si>
  <si>
    <t>Cardiac-03</t>
  </si>
  <si>
    <t>Cardiac-03 - Datascope Spectrum Mindray PM9000.pdf</t>
  </si>
  <si>
    <t>Bariatric/Variable Acuity Room</t>
  </si>
  <si>
    <t>MindRay Cardiac Monitor PM 9000</t>
  </si>
  <si>
    <t>Mindray</t>
  </si>
  <si>
    <t>Misc-27</t>
  </si>
  <si>
    <t>Misc-27 Home Style Refrigerator GE - GTL17JBW.pdf</t>
  </si>
  <si>
    <t>Home Style Freezer/Refrigerator</t>
  </si>
  <si>
    <t xml:space="preserve">GE </t>
  </si>
  <si>
    <t>Misc-25</t>
  </si>
  <si>
    <t>Misc-25 - Pedigo SS  - P-1020-SS.pdf</t>
  </si>
  <si>
    <t>Operating Room - Major</t>
  </si>
  <si>
    <t>Kick Bucket</t>
  </si>
  <si>
    <t>Pedigo</t>
  </si>
  <si>
    <t>SS Kickbucket - P-1020-SS</t>
  </si>
  <si>
    <t>Surg-17</t>
  </si>
  <si>
    <t>Surg-17 - Anesthesia Cart.pdf</t>
  </si>
  <si>
    <t>Anesthesia Cart</t>
  </si>
  <si>
    <t>Pre-op/Prep</t>
  </si>
  <si>
    <t>Cardiac-05</t>
  </si>
  <si>
    <t>Cardiac-05 - QRS Spirometry.pdf</t>
  </si>
  <si>
    <t>Pulmonary Function Testing</t>
  </si>
  <si>
    <t>QRS</t>
  </si>
  <si>
    <t>Pulmonary Function - Complete - PC Based</t>
  </si>
  <si>
    <t>IT-09</t>
  </si>
  <si>
    <t>Axis</t>
  </si>
  <si>
    <t>Central Supply/Services</t>
  </si>
  <si>
    <t>Misc-05</t>
  </si>
  <si>
    <t>Misc-05 - Pedigo SS Back Table 36X20.pdf</t>
  </si>
  <si>
    <t>Back Table - SS - 20" X 36"</t>
  </si>
  <si>
    <t>SG-88-SS  Stainless Steel - 20" X 36"</t>
  </si>
  <si>
    <t>Misc-22</t>
  </si>
  <si>
    <t>Misc-22 - Linen Cart - Pedigo SS CDS-270.pdf</t>
  </si>
  <si>
    <t>Materials Management - Central Supply</t>
  </si>
  <si>
    <t>CDS-270</t>
  </si>
  <si>
    <t>Clean Utility</t>
  </si>
  <si>
    <t>Storage</t>
  </si>
  <si>
    <t>Misc-24</t>
  </si>
  <si>
    <t>Misc-24 - Pedigo Catch Basin P-1025 SS.pdf</t>
  </si>
  <si>
    <t xml:space="preserve">Catch Basin </t>
  </si>
  <si>
    <t>P-1025-SS</t>
  </si>
  <si>
    <t>Procedure Room - Minor</t>
  </si>
  <si>
    <t>Misc-29</t>
  </si>
  <si>
    <t>Misc-29 - WelchAllyn Diagnostic Set.pdf</t>
  </si>
  <si>
    <t>Specialty Clinic</t>
  </si>
  <si>
    <t>Diagnostic Set</t>
  </si>
  <si>
    <t>Desktop Diagnostic Set</t>
  </si>
  <si>
    <t>NUVO</t>
  </si>
  <si>
    <t>Central Supply Room</t>
  </si>
  <si>
    <t>Wire Shelving</t>
  </si>
  <si>
    <t>Misc-58</t>
  </si>
  <si>
    <t>Misc-58 - Floor Pallets.pdf</t>
  </si>
  <si>
    <t>Storage Pallets</t>
  </si>
  <si>
    <t>U-Line</t>
  </si>
  <si>
    <t>Model 990H 40X48 Stackable Pallets</t>
  </si>
  <si>
    <t>Surg-27</t>
  </si>
  <si>
    <t>Surg-27 - NUVO OR Integration VPLEXBrochure.pdf</t>
  </si>
  <si>
    <t>Integration to LCD Pendant Monitors and LAN</t>
  </si>
  <si>
    <t>Integration with video sources</t>
  </si>
  <si>
    <t>Surg-91</t>
  </si>
  <si>
    <t>Surg-91 dre_vista_led.pdf</t>
  </si>
  <si>
    <t>Surg-02</t>
  </si>
  <si>
    <t>Surg-02 - NUVO Navigator OR Pendant System.pdf</t>
  </si>
  <si>
    <t>Pendant System - Med Gas, Power, Low Voltage - S-Video  - Equipment Carrier</t>
  </si>
  <si>
    <t>Nagivator Pendant System</t>
  </si>
  <si>
    <t>IT-06</t>
  </si>
  <si>
    <t>IT-06 - BARCO MDRC-2120__LR PACS Monitor.pdf</t>
  </si>
  <si>
    <t>PACS Computer Screen - Dual Monitors</t>
  </si>
  <si>
    <t>BARCO</t>
  </si>
  <si>
    <t>MDRC-2120      </t>
  </si>
  <si>
    <t>Misc-21</t>
  </si>
  <si>
    <t>Misc-21 - Exchange Cart - Pedigo CDS-148.pdf</t>
  </si>
  <si>
    <t>CDS-148</t>
  </si>
  <si>
    <t>Surgical Lights - Dual Lights - Center Mounted + 2 Dual LCD Monitor Arms</t>
  </si>
  <si>
    <t>Specimen Collection</t>
  </si>
  <si>
    <t>Endo-07</t>
  </si>
  <si>
    <t>Endo-07 - Olypmpus CV160 Video System.pdf</t>
  </si>
  <si>
    <t>Fiber Optic Video System</t>
  </si>
  <si>
    <t>Olympus</t>
  </si>
  <si>
    <t>CV-160</t>
  </si>
  <si>
    <t>Endo-08</t>
  </si>
  <si>
    <t>Endo-08 - Sony Printer UP51MD.pdf</t>
  </si>
  <si>
    <t>Fiber Optic Video System Printer</t>
  </si>
  <si>
    <t>UP51MD</t>
  </si>
  <si>
    <t>Surg-32</t>
  </si>
  <si>
    <t>Surg-32 - SS Back Table Pedigo.pdf</t>
  </si>
  <si>
    <t xml:space="preserve">SG-92-SS - Instrument Back Table - X-Braced SS 24"W x 48" L x 34"H </t>
  </si>
  <si>
    <t>Furn-21</t>
  </si>
  <si>
    <t>Shop</t>
  </si>
  <si>
    <t>Work Bench - Wood Top</t>
  </si>
  <si>
    <t>Work bench with Hardwood Top 34x60x28".</t>
  </si>
  <si>
    <t>Maint-02</t>
  </si>
  <si>
    <t>Biomed</t>
  </si>
  <si>
    <t>Workbench with Hardwood Top.  34x60x28"</t>
  </si>
  <si>
    <t>Environmental Svcs</t>
  </si>
  <si>
    <t>Cardiac-17</t>
  </si>
  <si>
    <t>Cardiac-17 - Mindray Vital Signs.pdf</t>
  </si>
  <si>
    <t>Vital Signs Automated - Wireless</t>
  </si>
  <si>
    <t>Mindray - Datascope DPM 3 Patient Monitor with NIBP, SpO2, Pulse Rate, Temperature</t>
  </si>
  <si>
    <t>Physical Therapy</t>
  </si>
  <si>
    <t>Long Term Care</t>
  </si>
  <si>
    <t>AV-05 - SHARP 42 inch LCD HDTV with Wall Mount.pdf</t>
  </si>
  <si>
    <t>Waiting Room</t>
  </si>
  <si>
    <t>LC-42SB48UT Sharp 42” LCD HDTV</t>
  </si>
  <si>
    <t>AV-06</t>
  </si>
  <si>
    <t>Bariatric Room</t>
  </si>
  <si>
    <t>LCD Wall Mount  TV 32"</t>
  </si>
  <si>
    <t>Need Details</t>
  </si>
  <si>
    <t>LCD Wall Mount  TV 32" - Including Relocation</t>
  </si>
  <si>
    <t>Standard Room</t>
  </si>
  <si>
    <t>Cardiac-01</t>
  </si>
  <si>
    <t>Cardiac-01 -Marquette Cardiosoft EKG.pdf</t>
  </si>
  <si>
    <t>Stress Treadmill-EKG</t>
  </si>
  <si>
    <t>MARQUETTE</t>
  </si>
  <si>
    <t>Cardiac-02</t>
  </si>
  <si>
    <t>Cardiac-02 - GE Marquette T2100treadmill.pdf</t>
  </si>
  <si>
    <t>EKG Machine on Cart</t>
  </si>
  <si>
    <t>Marquette</t>
  </si>
  <si>
    <t>Case 6.0 Software</t>
  </si>
  <si>
    <t>Stress Treadmill-Treadmill</t>
  </si>
  <si>
    <t>M 2100 treadmill; full handrail set (treadmill): 220/60/1. 20 AMPS. . DIM(treadmill;hwd): 53x29x77".</t>
  </si>
  <si>
    <t>Cardiac-04</t>
  </si>
  <si>
    <t>Cardiac-04 - Zoll M-Series Defibrillator.pdf</t>
  </si>
  <si>
    <t>Defibrillator</t>
  </si>
  <si>
    <t>Zoll</t>
  </si>
  <si>
    <t xml:space="preserve">M-Series Defibrillator </t>
  </si>
  <si>
    <t>Cardiac-06</t>
  </si>
  <si>
    <t>Cardiac-06 - Philips Page Writer EKG LAN Integration.pdf</t>
  </si>
  <si>
    <t>PHILIPS</t>
  </si>
  <si>
    <t>EKG Pagewriter 120/60/1. 150VA max  on cart - 36x33.5x17".</t>
  </si>
  <si>
    <t>Cardiac-09</t>
  </si>
  <si>
    <t>Cardiac-09 - Zoll AEDPlusTech_SpecSheet.pdf</t>
  </si>
  <si>
    <t>AED</t>
  </si>
  <si>
    <t>ZOLL AED Plus</t>
  </si>
  <si>
    <t>Endo-01</t>
  </si>
  <si>
    <t>Endo-01 -Olympus PCF 160-AL.pdf</t>
  </si>
  <si>
    <t>Colonoscope</t>
  </si>
  <si>
    <t>Colonoscope - Olympus PCF - 160 AL</t>
  </si>
  <si>
    <t>Endo-02</t>
  </si>
  <si>
    <t>Endo-02 - Olympus GIF 160.pdf</t>
  </si>
  <si>
    <t>Gastroscope</t>
  </si>
  <si>
    <t>Gastroscope - Olympus GIF - 160</t>
  </si>
  <si>
    <t>Endo-06</t>
  </si>
  <si>
    <t>Endo-06 - Olympus CLV160 Light Source.pdf</t>
  </si>
  <si>
    <t>Fiber Optic Light Source</t>
  </si>
  <si>
    <t>CVL-160</t>
  </si>
  <si>
    <t>Furn-10</t>
  </si>
  <si>
    <t>Film Storage</t>
  </si>
  <si>
    <t>Film Room Shelving</t>
  </si>
  <si>
    <t>No Brand</t>
  </si>
  <si>
    <t>Img-03</t>
  </si>
  <si>
    <t>Mammography</t>
  </si>
  <si>
    <t>Mammography - Analog  (new but separate budget)</t>
  </si>
  <si>
    <t>Img-04</t>
  </si>
  <si>
    <t>Portable X-Ray Alcove</t>
  </si>
  <si>
    <t>Lead Apron (24 X 38) 5MM #EVLX. Light Weight</t>
  </si>
  <si>
    <t>Img-05</t>
  </si>
  <si>
    <t>Lead Apron  (24 X 40)  .5MM #EVLXS. Light Weight</t>
  </si>
  <si>
    <t>Img-07</t>
  </si>
  <si>
    <t>Reading Room</t>
  </si>
  <si>
    <t>Mammography High Intensity Light</t>
  </si>
  <si>
    <t>Img-08</t>
  </si>
  <si>
    <t>Img-08 - Acuson Brochure - Sequoia_512_Ultrasound.pdf</t>
  </si>
  <si>
    <t>Ultrasound</t>
  </si>
  <si>
    <t>Ultrasound/Echo</t>
  </si>
  <si>
    <t>Sequoia TM 512 with Echo upgrade  115/60/1 - 20 AMP. Hwd :51.75x25x37.5".</t>
  </si>
  <si>
    <t>Img-10</t>
  </si>
  <si>
    <t>Lead Gloves - #HGP. 0.5MM ‐ 15 ".</t>
  </si>
  <si>
    <t>Img-11</t>
  </si>
  <si>
    <t>Img-11 - Pigg-O-Stat Immobilizer.pdf</t>
  </si>
  <si>
    <t>Immobilizer - Pigg-O-STAT</t>
  </si>
  <si>
    <t>Img-12</t>
  </si>
  <si>
    <t>CR-Cassette Reader</t>
  </si>
  <si>
    <t>FCR ClearView Computed Radiography High-Res for Mammo</t>
  </si>
  <si>
    <t>Img-13</t>
  </si>
  <si>
    <t>Img-13 - FUJI Laser Film Printer DryPix4000.pdf</t>
  </si>
  <si>
    <t>FUJI Film Printer</t>
  </si>
  <si>
    <t>FUJI</t>
  </si>
  <si>
    <t>Img-15</t>
  </si>
  <si>
    <t>Img-15 Shimadzu Mobileart Plus.pdf</t>
  </si>
  <si>
    <t>Shimadzu MOBILEART PLUS. Elec/Dim similar to AMX</t>
  </si>
  <si>
    <t>KIT-01</t>
  </si>
  <si>
    <t>KIT-01 - True Reach-In Freezer - 49 Cu Ft. - 598-TS49F.pdf</t>
  </si>
  <si>
    <t>Kitchen</t>
  </si>
  <si>
    <t>Reach in Two Door Freezer</t>
  </si>
  <si>
    <t>True Reach-In Freezer - 2 Door 49 Cu Ft - TS-49F</t>
  </si>
  <si>
    <t>KIT-02</t>
  </si>
  <si>
    <t>KIT-02 True Reach-in Refrigerator 56 Cu Ft - 598-TA2R2S.pdf</t>
  </si>
  <si>
    <t>Reach in Two Door Refrigerator</t>
  </si>
  <si>
    <t>True Reach in Refrigerator 2-Door 56 Cu Ft -TA2R-2S</t>
  </si>
  <si>
    <t>KIT-04</t>
  </si>
  <si>
    <t>KIT-04 - Vulcan Stove - Wrangell.pdf</t>
  </si>
  <si>
    <t>Stove/Oven - Relocation Allowance</t>
  </si>
  <si>
    <t>Vulcan</t>
  </si>
  <si>
    <t>Hobart Vulcan Model ET-E60FL</t>
  </si>
  <si>
    <t>KIT-06</t>
  </si>
  <si>
    <t>KIT-06 Conveyer Toaster APW-Wyott ECO-4000.pdf</t>
  </si>
  <si>
    <t>Prep and Desk Area</t>
  </si>
  <si>
    <t>Conveyer Toaster</t>
  </si>
  <si>
    <t>APW/Wyott</t>
  </si>
  <si>
    <t>ECO-4000 350 Slice per Hour</t>
  </si>
  <si>
    <t>KIT-07</t>
  </si>
  <si>
    <t>KIT-07 BUNN Titan TF Server.pdf</t>
  </si>
  <si>
    <t>Large BUNN Coffee Server</t>
  </si>
  <si>
    <t>BUNN</t>
  </si>
  <si>
    <t>Titan-TF Server</t>
  </si>
  <si>
    <t>KIT-08</t>
  </si>
  <si>
    <t>KIT-08 BUNN Titan Single Brewer 22.5 gallons per hour.pdf</t>
  </si>
  <si>
    <t>Large BUNN Coffee Maker</t>
  </si>
  <si>
    <t>Tital Single Brewer</t>
  </si>
  <si>
    <t>KIT-11</t>
  </si>
  <si>
    <t>KIT-11 30 inch X 60 inch  SS Cook's Table.pdf</t>
  </si>
  <si>
    <t xml:space="preserve">5'X30" SS Work Table </t>
  </si>
  <si>
    <t>Existing SS Work Table</t>
  </si>
  <si>
    <t>KIT-14</t>
  </si>
  <si>
    <t>Pellet Plate Warmer</t>
  </si>
  <si>
    <t>Cardinal</t>
  </si>
  <si>
    <t>Pellet Plate Warmer 36"W-24"D - 43"H</t>
  </si>
  <si>
    <t>Lab-01-A</t>
  </si>
  <si>
    <t>Lab-01A - Sysmex K-4500 Hematology Analyzer.pdf</t>
  </si>
  <si>
    <t>Hematology</t>
  </si>
  <si>
    <t>Hematology Analyzer</t>
  </si>
  <si>
    <t xml:space="preserve">SYSMEX </t>
  </si>
  <si>
    <t>K‐4500 ELEC: 117/60/1. 720 VA 23.6x22.9x13.8"  Cup Sampler 11.9x22.9x11"</t>
  </si>
  <si>
    <t>Lab-03</t>
  </si>
  <si>
    <t>Lab-03 SYSMEX COAG Analyzer.pdf</t>
  </si>
  <si>
    <t>Coag/Urine</t>
  </si>
  <si>
    <t>SYSMEX COAG Analyzer</t>
  </si>
  <si>
    <t>Siemens-Dade</t>
  </si>
  <si>
    <t>Lab-06</t>
  </si>
  <si>
    <t>Lab-06 Siemens Dimension XPand Plus Chemistry Analzyzer.pdf</t>
  </si>
  <si>
    <t>Chemistry</t>
  </si>
  <si>
    <t>Chemistry Analyzer</t>
  </si>
  <si>
    <t>Dimension XPAND</t>
  </si>
  <si>
    <t>Lab-09</t>
  </si>
  <si>
    <t>Lab-09 MTS Gel System.pdf</t>
  </si>
  <si>
    <t>Blood Bank</t>
  </si>
  <si>
    <t>MTS Gel System</t>
  </si>
  <si>
    <t>Ortho</t>
  </si>
  <si>
    <t>MTS Gel</t>
  </si>
  <si>
    <t>Lab-12</t>
  </si>
  <si>
    <t>Lab-12 Fisher Isotemp Lab Sliding Glass Refrigerator 13-986-238GA.pdf</t>
  </si>
  <si>
    <t>Lab/Pharmacy Refrigerator;General-purpose;With recorder and alarm; 38cu. ft.; 1 to 12°C; 1 2 Sliding Glass lockable door; 8 half-size shelves; 115V 60Hz</t>
  </si>
  <si>
    <t>Fisher Scientific</t>
  </si>
  <si>
    <t>Isotemp; 13-986-238GA</t>
  </si>
  <si>
    <t>Lab-15</t>
  </si>
  <si>
    <t>Lab-15  - Dade DAC II Centrifuge Cell Washer.pdf</t>
  </si>
  <si>
    <t>Dade Refrigerated High Speed Centrifuge</t>
  </si>
  <si>
    <t>Dade</t>
  </si>
  <si>
    <t>DAC II Centrifuge/Cell Washer</t>
  </si>
  <si>
    <t>Lab-18</t>
  </si>
  <si>
    <t>Lab-18 - Phlebotomy Chair - Bariatric - Winco.pdf</t>
  </si>
  <si>
    <t>Phlebotomy Chair - Large</t>
  </si>
  <si>
    <t xml:space="preserve">Winco </t>
  </si>
  <si>
    <t>Extra Wide Blood Drawing Chair 450 # Capacity</t>
  </si>
  <si>
    <t>Lab-22</t>
  </si>
  <si>
    <t>Lab-22 - ThermoScientific - 305 Imperial III Incubator.pdf</t>
  </si>
  <si>
    <t>Micro</t>
  </si>
  <si>
    <t xml:space="preserve">Incubator </t>
  </si>
  <si>
    <t>ThermoScientific</t>
  </si>
  <si>
    <t>305 Imperial III</t>
  </si>
  <si>
    <t>Lab-25</t>
  </si>
  <si>
    <t>Lab-25 - Bayer Glyco-Hgb Analyzer.pdf</t>
  </si>
  <si>
    <t>Glyco-Hgb Analyzer</t>
  </si>
  <si>
    <t>Bayer</t>
  </si>
  <si>
    <t>Lab-26</t>
  </si>
  <si>
    <t>Lab-26 - Opti-Blood Gas Analyzer.pdf</t>
  </si>
  <si>
    <t>Blood Gas Analyzer</t>
  </si>
  <si>
    <t xml:space="preserve">OSMETECH </t>
  </si>
  <si>
    <t>OPTI CCA‐TS</t>
  </si>
  <si>
    <t>Lab-28</t>
  </si>
  <si>
    <t>Agglutination Viewer-Magnifier</t>
  </si>
  <si>
    <t>BD</t>
  </si>
  <si>
    <t>Lab-29</t>
  </si>
  <si>
    <t>Lab-29 -  Heating Block DRI Bath H2105-1.pdf</t>
  </si>
  <si>
    <t>Heating Block</t>
  </si>
  <si>
    <t>DRI Bath- H2105‐1</t>
  </si>
  <si>
    <t>Lab-30</t>
  </si>
  <si>
    <t>Lab-30 - General Purpose Refrigerator - Scientific Products Glass Doors.pdf</t>
  </si>
  <si>
    <t>Scientific Products</t>
  </si>
  <si>
    <t>Scientific Products Double Glass Door</t>
  </si>
  <si>
    <t>Lab-31</t>
  </si>
  <si>
    <t>Lab-31 - Barnstead DI Water System.pdf</t>
  </si>
  <si>
    <t>DI Water System</t>
  </si>
  <si>
    <t>Barnstead</t>
  </si>
  <si>
    <t>Barnstead DI Water System</t>
  </si>
  <si>
    <t>Lab-33</t>
  </si>
  <si>
    <t>Hood</t>
  </si>
  <si>
    <t>Labconco</t>
  </si>
  <si>
    <t>Med-Tox System</t>
  </si>
  <si>
    <t>Med-Tox</t>
  </si>
  <si>
    <t>Lab-78</t>
  </si>
  <si>
    <t>Lab-78 - Millipore AFS 3D Water Filtration System.pdf</t>
  </si>
  <si>
    <t>Millipore Filter</t>
  </si>
  <si>
    <t>Millipore</t>
  </si>
  <si>
    <t>Millipore AFS- 3D</t>
  </si>
  <si>
    <t>Relocate</t>
  </si>
  <si>
    <t>Laun-03</t>
  </si>
  <si>
    <t>Laun-03 Cissell Tumble Dryer 55 lb.pdf</t>
  </si>
  <si>
    <t>Laundry Processing</t>
  </si>
  <si>
    <t>Tumble Dryer</t>
  </si>
  <si>
    <t>Cissell</t>
  </si>
  <si>
    <t>Tumble Dryer Need Details</t>
  </si>
  <si>
    <t>MF-03</t>
  </si>
  <si>
    <t>Patient Bed</t>
  </si>
  <si>
    <t>SECURE II Model 3002 115/60/1. 7 AMP. (hwd): 30x42.5x93".</t>
  </si>
  <si>
    <t>MF-06</t>
  </si>
  <si>
    <t>MF-06 Pedigo Stretcher.pdf</t>
  </si>
  <si>
    <t>MF-12</t>
  </si>
  <si>
    <t>JOERNS</t>
  </si>
  <si>
    <t>JOERNS, HI‐LOW</t>
  </si>
  <si>
    <t>MF13</t>
  </si>
  <si>
    <t>Spa/Bath</t>
  </si>
  <si>
    <t>Table/Mat</t>
  </si>
  <si>
    <t>Brand Not Specified</t>
  </si>
  <si>
    <t>Table/Mat: 18x84x48".</t>
  </si>
  <si>
    <t>MF-15</t>
  </si>
  <si>
    <t>Table/Bed</t>
  </si>
  <si>
    <t>Misc-14</t>
  </si>
  <si>
    <t>Misc-14 - PCA - Abbott GemStar.pdf</t>
  </si>
  <si>
    <t>Equipment Storage</t>
  </si>
  <si>
    <t>PCA Pump</t>
  </si>
  <si>
    <t>PCA Pump - TBD</t>
  </si>
  <si>
    <t>Misc-15</t>
  </si>
  <si>
    <t>Misc-15 - Newport HT50 Ventilator.pdf</t>
  </si>
  <si>
    <t>Ventilator</t>
  </si>
  <si>
    <t xml:space="preserve">NEWPORT </t>
  </si>
  <si>
    <t>HT‐50</t>
  </si>
  <si>
    <t>Misc-23</t>
  </si>
  <si>
    <t>Misc-23 - SHARP Microwave Oven.pdf</t>
  </si>
  <si>
    <t>Staff Break Room</t>
  </si>
  <si>
    <t>Microwave Oven</t>
  </si>
  <si>
    <t>Sharp R-520KS 2-Cubic-Foot 1200-Watt Stainless Steel</t>
  </si>
  <si>
    <t>Misc-32</t>
  </si>
  <si>
    <t>ADA Tub</t>
  </si>
  <si>
    <t>INVACARE 3650.</t>
  </si>
  <si>
    <t>Misc-52</t>
  </si>
  <si>
    <t>Admit Staff Workroom-Rear Alcove</t>
  </si>
  <si>
    <t>Mailing Machine</t>
  </si>
  <si>
    <t>Pitney-Bowes</t>
  </si>
  <si>
    <t xml:space="preserve">GALAXY 210 with postage meter - 120/60/1. 6 AMPS.  hwd: 17x45x25". </t>
  </si>
  <si>
    <t>Misc-53</t>
  </si>
  <si>
    <t>Postage Scale</t>
  </si>
  <si>
    <t>Integra 15 electronic scale hwd:3.3x12.75x10.5". 115/60/1. 1 AMP.</t>
  </si>
  <si>
    <t>Misc-56</t>
  </si>
  <si>
    <t>Receiving</t>
  </si>
  <si>
    <t>Receiving and Purchasing</t>
  </si>
  <si>
    <t>Pallet Jack</t>
  </si>
  <si>
    <t>Misc-59</t>
  </si>
  <si>
    <t>Physical Therapy Treatment Table</t>
  </si>
  <si>
    <t>Phar-04</t>
  </si>
  <si>
    <t>Phar-04 - Baker SterilGuard SG-303 Hood - Specs.pdf</t>
  </si>
  <si>
    <t xml:space="preserve">Baker </t>
  </si>
  <si>
    <t>Sterigard III Laboratory Hood -SG-303 (non Vented</t>
  </si>
  <si>
    <t>Surg-03</t>
  </si>
  <si>
    <t>Surg-03 - GE Aestiva Anesthesia Machine.pdf</t>
  </si>
  <si>
    <t>Anesthesia Machine</t>
  </si>
  <si>
    <t>GE Ohmeda</t>
  </si>
  <si>
    <t>Aestiva/5</t>
  </si>
  <si>
    <t>Surg-06</t>
  </si>
  <si>
    <t>Surg-06 - AMSCO 3080R Surgical Table.pdf</t>
  </si>
  <si>
    <t>Surgical Table</t>
  </si>
  <si>
    <t xml:space="preserve"> AMSCO </t>
  </si>
  <si>
    <t>Surg-10</t>
  </si>
  <si>
    <t>Surg-10- Tourniquet - Zimmer ATS-3000.pdf</t>
  </si>
  <si>
    <t>Tourniquet System</t>
  </si>
  <si>
    <t xml:space="preserve">ZIMMER </t>
  </si>
  <si>
    <t>ATS‐3000-Dual-port, Dual-cuff # AUTO. INCLUDES: cuff; stand; hoses.</t>
  </si>
  <si>
    <t>Surg-12</t>
  </si>
  <si>
    <t>Surg-12 - Steris System 1-E Sterilizer.pdf</t>
  </si>
  <si>
    <t>Clean Work/Makeup</t>
  </si>
  <si>
    <t>Scope Processor - E System</t>
  </si>
  <si>
    <t xml:space="preserve">Steris System 1- E Liquid Chemical Sterilization </t>
  </si>
  <si>
    <t>Surg-19</t>
  </si>
  <si>
    <t>Surg-19 - Solution Stand - Single Pedigo P-1078-SS.pdf</t>
  </si>
  <si>
    <t xml:space="preserve">Solution Stand - Single Basin </t>
  </si>
  <si>
    <t>Solution Stand - Single  Basin - Pedigo P- 1078-SS</t>
  </si>
  <si>
    <t>Surg-28</t>
  </si>
  <si>
    <t>Surg-28 - Branson 8510 Ultrasonic Cleaner.pdf</t>
  </si>
  <si>
    <t>Decon</t>
  </si>
  <si>
    <t>Ultrasonic Cleaner - Desktop</t>
  </si>
  <si>
    <t>Branson</t>
  </si>
  <si>
    <t>Branson 8510 Ultrasonic Cleaner</t>
  </si>
  <si>
    <t>Lab-05</t>
  </si>
  <si>
    <t>Lab-05 Siemens-Bayer Clinitek Urine Analyzer.pdf</t>
  </si>
  <si>
    <t>Automated Urine – Bayer Clinitek 500</t>
  </si>
  <si>
    <t>Modify Model</t>
  </si>
  <si>
    <t>Clinitek 500</t>
  </si>
  <si>
    <t>Lab-07</t>
  </si>
  <si>
    <t>Lab-07 Sanyo Blood Bank Refrigerator.pdf</t>
  </si>
  <si>
    <t>Blood Bank Refrigerator</t>
  </si>
  <si>
    <t>Sanyo</t>
  </si>
  <si>
    <t>MBR-107D(H) 2.8 cu.ft.</t>
  </si>
  <si>
    <t>Lab-14</t>
  </si>
  <si>
    <t>Lab-14 - Jouan CR 412 Refrigerated Centrifuge.pdf</t>
  </si>
  <si>
    <t>Refrigerated Centrifuge (Urine/Blood)</t>
  </si>
  <si>
    <t xml:space="preserve">JOUAN </t>
  </si>
  <si>
    <t xml:space="preserve">CR412 </t>
  </si>
  <si>
    <t>Lab-23</t>
  </si>
  <si>
    <t>Lab-23 - Genie Vortex Mixer.pdf</t>
  </si>
  <si>
    <t xml:space="preserve">Vortex Mixer </t>
  </si>
  <si>
    <t>GENIE</t>
  </si>
  <si>
    <t>Img-17</t>
  </si>
  <si>
    <t>IMG-17 BVI 9400 Bladder Scan.pdf</t>
  </si>
  <si>
    <t>Bladder Scanner</t>
  </si>
  <si>
    <t>BVI</t>
  </si>
  <si>
    <t>Bladder Scanner - BV9400  4x12x12" on rolling cart</t>
  </si>
  <si>
    <t>IT-15</t>
  </si>
  <si>
    <t>Admit Staff Workroom</t>
  </si>
  <si>
    <t>Copy/Scan/Print/Fax Multi-Function Printer</t>
  </si>
  <si>
    <t>HP</t>
  </si>
  <si>
    <t xml:space="preserve">LaserJet M3035 Multifunction Printer </t>
  </si>
  <si>
    <t>Office</t>
  </si>
  <si>
    <t>Surg-26</t>
  </si>
  <si>
    <t>Blood Warmer</t>
  </si>
  <si>
    <t>Thermal Angel</t>
  </si>
  <si>
    <t>TA-200: Fluid Warmer - Thermal Angel - Disposable</t>
  </si>
  <si>
    <t>AV-01</t>
  </si>
  <si>
    <t>AV-01-A &amp; AV-02-A -  Da-Lite Boardroom Electrol Specfications.pdf</t>
  </si>
  <si>
    <t>Activity/Dining</t>
  </si>
  <si>
    <t>Projection Screen - Ceiling - Recessed</t>
  </si>
  <si>
    <t xml:space="preserve">Da-Lite </t>
  </si>
  <si>
    <t>Boardroom Electrol - 120" (69" x 92"), Matte White</t>
  </si>
  <si>
    <t>Conference</t>
  </si>
  <si>
    <t>AV-04</t>
  </si>
  <si>
    <t>AV-04 - Projector - DELL 1510X.pdf</t>
  </si>
  <si>
    <t>Projector</t>
  </si>
  <si>
    <t>Dell</t>
  </si>
  <si>
    <t xml:space="preserve">1510X Value Series Projector </t>
  </si>
  <si>
    <t>Cardiac-18</t>
  </si>
  <si>
    <t>Cardiac-18 Fetal Monitor.pdf</t>
  </si>
  <si>
    <t>Fetal Monitor</t>
  </si>
  <si>
    <t>Eden</t>
  </si>
  <si>
    <t>Eden F6 Fetal Monitor</t>
  </si>
  <si>
    <t>General Receiving</t>
  </si>
  <si>
    <t>SS Counter Area</t>
  </si>
  <si>
    <t>Endo-04</t>
  </si>
  <si>
    <t>Endo-04 Scope Cabinet - Inner Space - IS-3800SeriesPB.pdf</t>
  </si>
  <si>
    <t>Scope Cabinet</t>
  </si>
  <si>
    <t>Inner Space</t>
  </si>
  <si>
    <t>Scope Cabinet - 8 Scopes Inner Space 3800VA with fan DIM(hwd): 92x36x18".</t>
  </si>
  <si>
    <t>Endo-18</t>
  </si>
  <si>
    <t>Endo-18 through Endo-35.pdf</t>
  </si>
  <si>
    <t>CV-180</t>
  </si>
  <si>
    <t>Endo-19</t>
  </si>
  <si>
    <t>CVL-180</t>
  </si>
  <si>
    <t>Endo-20</t>
  </si>
  <si>
    <t>Endo-20 - Olympus OEV-261H.pdf</t>
  </si>
  <si>
    <t>HD LCD Monitor 26"</t>
  </si>
  <si>
    <t>OEV-261H</t>
  </si>
  <si>
    <t>Endo-21</t>
  </si>
  <si>
    <t>Insufflator</t>
  </si>
  <si>
    <t>UHI-3</t>
  </si>
  <si>
    <t>Endo-22</t>
  </si>
  <si>
    <t>Olympus Color Printer</t>
  </si>
  <si>
    <t>OEP-5</t>
  </si>
  <si>
    <t>Endo-23</t>
  </si>
  <si>
    <t>GI Workstation</t>
  </si>
  <si>
    <t>K10021764 - WM-NP2 Workstation - GI</t>
  </si>
  <si>
    <t>Endo-24</t>
  </si>
  <si>
    <t>Olympus Misc Parts</t>
  </si>
  <si>
    <t>MAJ-854 - Remote cable SVR Printer CV-160 - Eliminate RS-232C terminal</t>
  </si>
  <si>
    <t>Endo-25</t>
  </si>
  <si>
    <t>N3808200-PC Card Adapter Set w 1GB CF Card</t>
  </si>
  <si>
    <t>Endo-26</t>
  </si>
  <si>
    <t>MAJ-1464 SDI Cable -72 ft</t>
  </si>
  <si>
    <t>Endo-28</t>
  </si>
  <si>
    <t>Olympus Laparoscopy</t>
  </si>
  <si>
    <t>WA50372B - Laparascope, full screen - autoclavable 0 deg direction of view 5.4mm X 300mm working length</t>
  </si>
  <si>
    <t>Endo-29</t>
  </si>
  <si>
    <t>WA50373B - Laparascope, full screen - autoclavable 30 deg direction of view 5.4mm X 300mm working length</t>
  </si>
  <si>
    <t>Endo-30</t>
  </si>
  <si>
    <t>WA53005A - Laparascop HD Full Screen autoclavable 30 deg direction of view 10mm X 310mm working length</t>
  </si>
  <si>
    <t>Endo-31</t>
  </si>
  <si>
    <t>WA03210A - Light Guide 7mm X 3 m autoclave without condensor - CF compatible</t>
  </si>
  <si>
    <t>Endo-32</t>
  </si>
  <si>
    <t>Olympus Arthroscopy Telescope</t>
  </si>
  <si>
    <t>A70941A - Trueview II telescope - autoclavable 30 deg direction of view, wide angle FOV 4mm X 160 mm working length</t>
  </si>
  <si>
    <t>Endo-33</t>
  </si>
  <si>
    <t>A70942A - Trueview II telescope - autoclavable 70 deg direction of view, wide angle FOV 4mm X 160 mm working length</t>
  </si>
  <si>
    <t>Endo-34</t>
  </si>
  <si>
    <t>A70951A - Trueview II sheath - high flow - 2 stopcocks, rotatable for 4mm X 160mm telescope</t>
  </si>
  <si>
    <t>Endo-35</t>
  </si>
  <si>
    <t>Olympus Arthroscopy Trocar</t>
  </si>
  <si>
    <t>A70955A - Trueview II, trocas spike, blunt, 4mm X 160 mm working length</t>
  </si>
  <si>
    <t>Endo-36</t>
  </si>
  <si>
    <t>Olympus Arthroscopy Tray</t>
  </si>
  <si>
    <t>A05951A - Insert Tray for True View II</t>
  </si>
  <si>
    <t>Endo-37</t>
  </si>
  <si>
    <t>Img-06</t>
  </si>
  <si>
    <t>Img-06 - Lead Apron Rack.pdf</t>
  </si>
  <si>
    <t>Apron and Glove Rack</t>
  </si>
  <si>
    <t>Universal</t>
  </si>
  <si>
    <t>IT-11</t>
  </si>
  <si>
    <t>IT-11 - NUVO Surgical Monitors - Specs.pdf</t>
  </si>
  <si>
    <t>LCD  Monitors - Surgical Grade</t>
  </si>
  <si>
    <t>NUVO 19-21" Monitors - Pendant Suspended</t>
  </si>
  <si>
    <t>IT-15 - HP  Laserjet M3035 Multi-Function Scan-Print-Copy-Fax.pdf</t>
  </si>
  <si>
    <t>IT-16</t>
  </si>
  <si>
    <t>PC Workstation - PACS System</t>
  </si>
  <si>
    <t>DELL</t>
  </si>
  <si>
    <t>IT-18</t>
  </si>
  <si>
    <t>IT-18 - Dual Monitor Mobile Cart - Zido Mobile Stands.pdf</t>
  </si>
  <si>
    <t>Mobile Stand to Support 2 Barco Monitors + PC</t>
  </si>
  <si>
    <t>Zido</t>
  </si>
  <si>
    <t>Janitor-01</t>
  </si>
  <si>
    <t>Jan-01- Rubbermaid Closet Organizer.pdf</t>
  </si>
  <si>
    <t>Janitor</t>
  </si>
  <si>
    <t>Closet Organizer</t>
  </si>
  <si>
    <t>Rubbermaid</t>
  </si>
  <si>
    <t>1993-Closet Organizer/Tool Holder - Wall Mounted</t>
  </si>
  <si>
    <t>KIT-03</t>
  </si>
  <si>
    <t>KIT-03  Dishwasher  Hobart Model AM15.pdf</t>
  </si>
  <si>
    <t>Dishwashing</t>
  </si>
  <si>
    <t>Dishwasher - High Temp</t>
  </si>
  <si>
    <t>Hobart</t>
  </si>
  <si>
    <t>Hobart AM-15 With Booster Heat - Incl Installation</t>
  </si>
  <si>
    <t>Lab-02</t>
  </si>
  <si>
    <t>Lab-02 Olympus BH2 Microscope.pdf</t>
  </si>
  <si>
    <t>MICROSCOPE</t>
  </si>
  <si>
    <t>OLYMPUS</t>
  </si>
  <si>
    <t>BH‐2</t>
  </si>
  <si>
    <t>Lab-11</t>
  </si>
  <si>
    <t>Lab-11 Thermo-Scientific Under Counter Lab Freezer 4.pdf</t>
  </si>
  <si>
    <t>Chemistry (Controls)</t>
  </si>
  <si>
    <t>Under-Counter Laboratory Freezer 4.9 cf</t>
  </si>
  <si>
    <t xml:space="preserve">Thermo Scientific Revco </t>
  </si>
  <si>
    <t>Model ULT430A</t>
  </si>
  <si>
    <t>Lab-19</t>
  </si>
  <si>
    <t>Lab-19 - Infant Draw Station.pdf</t>
  </si>
  <si>
    <t>Infant Drawing Station</t>
  </si>
  <si>
    <t>Infant Draw Station</t>
  </si>
  <si>
    <t>Lab-20</t>
  </si>
  <si>
    <t>Lab-20 - EAGLE Flammables 24 Gallon Cabinet.pdf</t>
  </si>
  <si>
    <t>Flammables Cabinet 24 Gal</t>
  </si>
  <si>
    <t>EAGLE</t>
  </si>
  <si>
    <t xml:space="preserve">Space Saver 23X18X65 </t>
  </si>
  <si>
    <t>Laun-01</t>
  </si>
  <si>
    <t>Laun-01 - Cissell 55 lbs  CT055 Tumbler Dryer.pdf</t>
  </si>
  <si>
    <t>55 lbs CT055 Tumble Dryer (incl shipping and install)</t>
  </si>
  <si>
    <t>MF-14</t>
  </si>
  <si>
    <t>MF-14 - Examination Table - Ritter 204.pdf</t>
  </si>
  <si>
    <t>Exam Room</t>
  </si>
  <si>
    <t>Examination Table</t>
  </si>
  <si>
    <t>Ritter</t>
  </si>
  <si>
    <t>Ritter 204 Examination Table</t>
  </si>
  <si>
    <t>MG-03</t>
  </si>
  <si>
    <t>MG-03 - OGSI MOGS-100 Oxygen Generator.pdf</t>
  </si>
  <si>
    <t>Oxygen Room</t>
  </si>
  <si>
    <t>Oxygen Generator - Moving Allowance</t>
  </si>
  <si>
    <t>OGSI</t>
  </si>
  <si>
    <t>MOGS-100</t>
  </si>
  <si>
    <t>Misc-01</t>
  </si>
  <si>
    <t>Misc-01 -  Midmark Physician Stool.pdf</t>
  </si>
  <si>
    <t>Physician Stool</t>
  </si>
  <si>
    <t>MIDMARK</t>
  </si>
  <si>
    <t>MIDMARK 272. Air lift with 5 casters</t>
  </si>
  <si>
    <t>Eye Exam</t>
  </si>
  <si>
    <t>Misc-02</t>
  </si>
  <si>
    <t>Misc-02 - Kent Foot Stool With Hand Rail.pdf</t>
  </si>
  <si>
    <t>Step Stool with Handrail</t>
  </si>
  <si>
    <t>Kent</t>
  </si>
  <si>
    <t>7757SS‐HR. W/Handle. Include: 41" hand rail. DIM(hwd): 8.5x18x12". (41"H w/handrail).</t>
  </si>
  <si>
    <t>Misc-03</t>
  </si>
  <si>
    <t>Misc-03 - IV Stand - 5 Leg 4 Hook.pdf</t>
  </si>
  <si>
    <t>IV Pole - 5 Leg - 4 Hook</t>
  </si>
  <si>
    <t>I.V.League Medical</t>
  </si>
  <si>
    <t>1085-4 - Heavyweight Premium Line Stat-Stand™ 4-Hook -5 Leg</t>
  </si>
  <si>
    <t>I.V.LeagueMedical</t>
  </si>
  <si>
    <t>Misc-04</t>
  </si>
  <si>
    <t>Misc-04 - Brewer Single Hamper with Foot Pedal.pdf</t>
  </si>
  <si>
    <t>Tilt-Top Hamper w/Foot Pedal</t>
  </si>
  <si>
    <t>Brewer</t>
  </si>
  <si>
    <t>11410 Square Tilt-Top Hamper w/Foot Pedal</t>
  </si>
  <si>
    <t>Soiled Holding</t>
  </si>
  <si>
    <t>Misc-06</t>
  </si>
  <si>
    <t>Misc-06 - Sharps Containers - Wall Mounted.pdf</t>
  </si>
  <si>
    <t>Sharps Container - Wall Mounted</t>
  </si>
  <si>
    <t>UnimedMidwest</t>
  </si>
  <si>
    <t>Sharps Container With Wall Mount UMISWMU100609</t>
  </si>
  <si>
    <t>Misc-13</t>
  </si>
  <si>
    <t>Misc-13 - Rubbermaid 95 Gallon Waste Container.pdf</t>
  </si>
  <si>
    <t>Covered Waste Container</t>
  </si>
  <si>
    <t xml:space="preserve">Gray 95 Gallon Roll Out Waste Container, 27 3/8" W x 36" D x 45 5/8" H </t>
  </si>
  <si>
    <t>Misc-16</t>
  </si>
  <si>
    <t>Misc-16 - Lifeline Metro 53 Emergency Cart w Swing Arm.pdf</t>
  </si>
  <si>
    <t>Emergency (Crash) Cart -6  Drawer</t>
  </si>
  <si>
    <t xml:space="preserve">LEC53 Metro w/standard swing‐arm assembly.  13.875x18.25".DIM(hwd):35.75x35x22.50". </t>
  </si>
  <si>
    <t>Misc-91</t>
  </si>
  <si>
    <t>Whirlpool</t>
  </si>
  <si>
    <t>Misc-30</t>
  </si>
  <si>
    <t>Misc-30 - Scotsman Icemaker MDTF412A.pdf</t>
  </si>
  <si>
    <t>Ice Dispenser</t>
  </si>
  <si>
    <t>Scotsman</t>
  </si>
  <si>
    <t xml:space="preserve"> MDT4F12A Touchfree® Ice Machine &amp; Water Dispenser 115-120/60/1</t>
  </si>
  <si>
    <t>Misc-33</t>
  </si>
  <si>
    <t>Invacare Custom Lift for Tub</t>
  </si>
  <si>
    <t>INVACARE 3650 Lift</t>
  </si>
  <si>
    <t>Misc-54</t>
  </si>
  <si>
    <t>Misc-54 - Scale Health-O-Meter Digital KL.pdf</t>
  </si>
  <si>
    <t>Scale and Height Rod</t>
  </si>
  <si>
    <t>Health-O-Meter</t>
  </si>
  <si>
    <t>Scale - Health-O-Meter Digital 500KL</t>
  </si>
  <si>
    <t>Misc-55</t>
  </si>
  <si>
    <t>Misc-55 - 60 Gallon Flammables Cabinet.pdf</t>
  </si>
  <si>
    <t>Flammables Cabinet 60 Gal</t>
  </si>
  <si>
    <t>Justrite</t>
  </si>
  <si>
    <t>AMCO</t>
  </si>
  <si>
    <t>High Density Wire Shelving</t>
  </si>
  <si>
    <t>Misc-47</t>
  </si>
  <si>
    <t>Misc-47 - Keurig Coffee Brewing Station.pdf</t>
  </si>
  <si>
    <t>Keurig Coffee Brewing B3000</t>
  </si>
  <si>
    <t>Keurig</t>
  </si>
  <si>
    <t>Keurig Coffee Brewing Station</t>
  </si>
  <si>
    <t>Misc-81</t>
  </si>
  <si>
    <t>Misc-80&amp;81 - Mopec KA 300 and KE 300 Systems.pdf</t>
  </si>
  <si>
    <t>Body Hold</t>
  </si>
  <si>
    <t>Body Hold Refrig</t>
  </si>
  <si>
    <t>Mopec</t>
  </si>
  <si>
    <t>Mopec KE-300 3 Body Refrigerator Walk IN</t>
  </si>
  <si>
    <t>Misc-82</t>
  </si>
  <si>
    <t>Misc-82 - Ferno Model 36 Mortuary Dressing Table.pdf</t>
  </si>
  <si>
    <t>Morgue Dressing Table</t>
  </si>
  <si>
    <t>Ferno</t>
  </si>
  <si>
    <t>Ferno 36 Morgue Dressing Table</t>
  </si>
  <si>
    <t xml:space="preserve">Misc-83 </t>
  </si>
  <si>
    <t>Misc-83 Std Embalming Table.pdf</t>
  </si>
  <si>
    <t>Embalming Table</t>
  </si>
  <si>
    <t>Ferno 103 Embalming Table</t>
  </si>
  <si>
    <t>Misc-85</t>
  </si>
  <si>
    <t>Misc-85 Intermittent DVT System  Medline.pdf</t>
  </si>
  <si>
    <t>DVT Pump - Intermittent</t>
  </si>
  <si>
    <t>Medline</t>
  </si>
  <si>
    <t>Intermittent DVT System  Medline.pdf</t>
  </si>
  <si>
    <t>Misc-86</t>
  </si>
  <si>
    <t>Misc-86 S- Summit 5.5 Cu. Ft.pdf</t>
  </si>
  <si>
    <t>U/C Refrigerator</t>
  </si>
  <si>
    <t>Summit</t>
  </si>
  <si>
    <t>Summit 5.5 Cu Ft U-C Glass Door Refrigerator</t>
  </si>
  <si>
    <t>Surg-05</t>
  </si>
  <si>
    <t>Surg-05 - ValleyLab ForceFX Cautery.pdf</t>
  </si>
  <si>
    <t>Electrocautery System</t>
  </si>
  <si>
    <t>Surg-15</t>
  </si>
  <si>
    <t>Sterilizer-Autoclave</t>
  </si>
  <si>
    <t>STERIS</t>
  </si>
  <si>
    <t>Surg-16</t>
  </si>
  <si>
    <t>Surg-16 - AMSCO Reliance 333 Specifications.pdf</t>
  </si>
  <si>
    <t>UnderCounter Sterilizer/Washer</t>
  </si>
  <si>
    <t>AMSCO</t>
  </si>
  <si>
    <t>333 Reliance Washer</t>
  </si>
  <si>
    <t>Surg-88</t>
  </si>
  <si>
    <t>Surg-88 - OEC 6800 Mini C-arm.pdf</t>
  </si>
  <si>
    <t>OEC 6800 C-Arm</t>
  </si>
  <si>
    <t>OEC (GE)</t>
  </si>
  <si>
    <t>Misc-92</t>
  </si>
  <si>
    <t>Wallmount Diagnostic Set</t>
  </si>
  <si>
    <t>Heine</t>
  </si>
  <si>
    <t>Isolation</t>
  </si>
  <si>
    <t>Misc-93</t>
  </si>
  <si>
    <t>Misc-93 Infant Warmer.pdf</t>
  </si>
  <si>
    <t>DRE</t>
  </si>
  <si>
    <t>Endo-27</t>
  </si>
  <si>
    <t>Endo-27 - VISERA_OTV-S7.pdf</t>
  </si>
  <si>
    <t xml:space="preserve">Olyppus Camera </t>
  </si>
  <si>
    <t>OTV-S7PROH-HD-12E - Visera Pro HD autoclavable camera head 1.2X Eye-piece</t>
  </si>
  <si>
    <t>Lab-74</t>
  </si>
  <si>
    <t>Lab-74 - SNS Overview Brochure-Primex.pdf</t>
  </si>
  <si>
    <t>Temperature Probes</t>
  </si>
  <si>
    <t>Primex</t>
  </si>
  <si>
    <t>Wireless Temperature Probes - Include Install/Config</t>
  </si>
  <si>
    <t>Laun-02</t>
  </si>
  <si>
    <t>Washer/Extracter</t>
  </si>
  <si>
    <t>Washer/Extracter  - MWR18X4 45 lbs 90 g's</t>
  </si>
  <si>
    <t>Soiled Utiliy</t>
  </si>
  <si>
    <t>Misc-90</t>
  </si>
  <si>
    <t>Misc-90 – Track Mounted IV Poles.pdf</t>
  </si>
  <si>
    <t>IV PoleOnLine</t>
  </si>
  <si>
    <t>IV Pole ON Line 7220-400-006 - 6 ft (incl install)</t>
  </si>
  <si>
    <t>Ceiling Mounted IV Poles</t>
  </si>
  <si>
    <t>Surg-11</t>
  </si>
  <si>
    <t>Surg-11 Mayo Stand Pedigo P-1069-SS.pdf</t>
  </si>
  <si>
    <t>Mayo Stand</t>
  </si>
  <si>
    <t>Pedigo Mayo Stand P-1069-SS</t>
  </si>
  <si>
    <t>X-Braced SS 24"W x 48" L x 34"H</t>
  </si>
  <si>
    <t>Furn-16</t>
  </si>
  <si>
    <t>Furn-16 - Locker 3 Tier X 3 Across.pdf</t>
  </si>
  <si>
    <t>Locker</t>
  </si>
  <si>
    <t>Lockers 3X3 (9 Per Unit)</t>
  </si>
  <si>
    <t>Glove Box Holder - Wall Mounted - CCG1061004</t>
  </si>
  <si>
    <t>Isolation ER Ante Room</t>
  </si>
  <si>
    <r>
      <t>MindRay Cardiac Monitor PM 9000 With ETCO</t>
    </r>
    <r>
      <rPr>
        <vertAlign val="subscript"/>
        <sz val="10"/>
        <color rgb="FF000000"/>
        <rFont val="Times New Roman"/>
        <family val="1"/>
      </rPr>
      <t>2</t>
    </r>
  </si>
  <si>
    <t>1411A</t>
  </si>
  <si>
    <t>Nurses Station/ Office</t>
  </si>
  <si>
    <t>1215A</t>
  </si>
  <si>
    <t>1113B</t>
  </si>
  <si>
    <t>1021A</t>
  </si>
  <si>
    <t>Isolation Med Surge Room</t>
  </si>
  <si>
    <t>1412B</t>
  </si>
  <si>
    <t>SEWING MACHINE</t>
  </si>
  <si>
    <t>ROLLING CART</t>
  </si>
  <si>
    <t xml:space="preserve">BIN </t>
  </si>
  <si>
    <t xml:space="preserve">CARTS </t>
  </si>
  <si>
    <t>IT</t>
  </si>
  <si>
    <t>Show on Plan</t>
  </si>
  <si>
    <t>Glove Box Holder - Wall Mounted - Stack of 4</t>
  </si>
  <si>
    <t>Show ID on Plan</t>
  </si>
  <si>
    <t>Sterilizer Room</t>
  </si>
  <si>
    <t>PACU Passage</t>
  </si>
  <si>
    <t>Recovery 3</t>
  </si>
  <si>
    <t>Trauma 1</t>
  </si>
  <si>
    <t xml:space="preserve">Reception </t>
  </si>
  <si>
    <t>Cart-Linen - 50-5/8"W x 26-1/8"D x 65"H</t>
  </si>
  <si>
    <t>Cart-Exchange - 50-5/8"W x 26-1/8"D x 58"H</t>
  </si>
  <si>
    <t>Cart-Exchange -   50-5/8"W x 26-1/8"D x 58"H</t>
  </si>
  <si>
    <t>Clean Linen (Laundry)</t>
  </si>
  <si>
    <t>Remove one from plan</t>
  </si>
  <si>
    <t>Need to Select</t>
  </si>
  <si>
    <t>Spa/Salon</t>
  </si>
  <si>
    <t>1021-B</t>
  </si>
  <si>
    <t>Nourish</t>
  </si>
  <si>
    <t>Toaster</t>
  </si>
  <si>
    <t>Computed Radiography</t>
  </si>
  <si>
    <t>1030-A</t>
  </si>
  <si>
    <t>Living Room</t>
  </si>
  <si>
    <t>Inquire</t>
  </si>
  <si>
    <t>Phar-01</t>
  </si>
  <si>
    <t>Change to S-26 - Shows as S-24 on Plan</t>
  </si>
  <si>
    <t>Change to Surg-32 Shows as S-23 on plan</t>
  </si>
  <si>
    <t>Phar-03</t>
  </si>
  <si>
    <t>On Plan</t>
  </si>
  <si>
    <t>Change to Surg-91 - Shows as Surg-04 on Plan</t>
  </si>
  <si>
    <t>Change to Misc-93 - Shows as C-08 on Plan</t>
  </si>
  <si>
    <t>Change to Misc-86 - Shows as Misc-12 on Plan</t>
  </si>
  <si>
    <t>Change to Misc-47 - Shows as Misc 37 on Plan</t>
  </si>
  <si>
    <t xml:space="preserve">Change to Cardiac-17 - Shows as C-07 on Plan </t>
  </si>
  <si>
    <t>Eye-Lane</t>
  </si>
  <si>
    <t>Trauma 2</t>
  </si>
  <si>
    <t>LED Spot Light</t>
  </si>
  <si>
    <t>Misc-96 - Glove Box Holder Stack of 4.pdf</t>
  </si>
  <si>
    <t>Misc-96</t>
  </si>
  <si>
    <t>Recovery  1411-A</t>
  </si>
  <si>
    <t>Recovery  1411-C</t>
  </si>
  <si>
    <t>Recovery  1411-B</t>
  </si>
  <si>
    <t>Invacare</t>
  </si>
  <si>
    <t>Laserjet Multi-Function Printer</t>
  </si>
  <si>
    <t>N/A</t>
  </si>
  <si>
    <t>Drager Air Shield C-200</t>
  </si>
  <si>
    <t>Drager</t>
  </si>
  <si>
    <t>Drager Airshield C-200 - DRE</t>
  </si>
  <si>
    <t>GTL17JBW 16.6 CU. Ft. Top freezer refrigerator with reversable door; Steel Color</t>
  </si>
  <si>
    <t>Main Area</t>
  </si>
  <si>
    <t>Lifeline</t>
  </si>
  <si>
    <t xml:space="preserve"> 20X20X38 CenturyRecessed. Single door; Electric powered Integral steam generator; auto blowdown; flush and drain kit</t>
  </si>
  <si>
    <t>AMSCO 3080R Surgical Table - Battery Powered. BF415 basic accessory package</t>
  </si>
  <si>
    <t>Pedigo Stretcher (Existing)</t>
  </si>
  <si>
    <t>DRE Millenium - 5 Stretcher</t>
  </si>
  <si>
    <t>Zebra</t>
  </si>
  <si>
    <t>Stand for Dual Barco Monitors</t>
  </si>
  <si>
    <t>Vidar</t>
  </si>
  <si>
    <t>Shimadzu</t>
  </si>
  <si>
    <t xml:space="preserve">Shimadzu MOBILEART PLUS. </t>
  </si>
  <si>
    <t>DRYPIX 4000 LASER Film Printer</t>
  </si>
  <si>
    <t>Valley Lab</t>
  </si>
  <si>
    <t>Surg-89</t>
  </si>
  <si>
    <t>Montell</t>
  </si>
  <si>
    <t>Furn-26</t>
  </si>
  <si>
    <t>High Density Rolling Files Quadra-Mobile High Density Rolling Files</t>
  </si>
  <si>
    <t>Model ED5FVGWSS  - Side by Side with Icemaker - SS</t>
  </si>
  <si>
    <t>Harloff 2720</t>
  </si>
  <si>
    <t>Film Storage - Relocate</t>
  </si>
  <si>
    <t>Eye Lane</t>
  </si>
  <si>
    <t xml:space="preserve">Eye Lane Eqpt </t>
  </si>
  <si>
    <t>Mammography Spot</t>
  </si>
  <si>
    <t>Wesley</t>
  </si>
  <si>
    <t>Multi-Apron and Glove Rack Code 820</t>
  </si>
  <si>
    <t>MF-18</t>
  </si>
  <si>
    <t>Recovery 1411-C</t>
  </si>
  <si>
    <t>Recovery 1411-B</t>
  </si>
  <si>
    <t>Recovery 1411-A</t>
  </si>
  <si>
    <t>Open Vendor</t>
  </si>
  <si>
    <t>Milner</t>
  </si>
  <si>
    <t>GLYCO‐HGB DCA VANTAGE A1C MODEL 5031C</t>
  </si>
  <si>
    <t>Viewer - Magnifier - Agglutination Reader</t>
  </si>
  <si>
    <t>Pallet Mule 5000 pound capacity, model 48-27-50AACR,</t>
  </si>
  <si>
    <t>GENIE Vortex Mixer</t>
  </si>
  <si>
    <t>Select</t>
  </si>
  <si>
    <t>Flammables Cabinet - 60 GAL. 2 Shelves Non Vented</t>
  </si>
  <si>
    <t>Case V6.5 System</t>
  </si>
  <si>
    <t>CT Installation by Others - Installation Allowance</t>
  </si>
  <si>
    <t>(24 X 38) 5MM #EVLX. Light Weight</t>
  </si>
  <si>
    <t xml:space="preserve"> (24 X 40)  .5MM #EVLXS. Light Weight</t>
  </si>
  <si>
    <t>IT Plan</t>
  </si>
  <si>
    <t xml:space="preserve">AkroBin ReadySpace™ Mobile Floor Rack -30553 24" W X 23" D X 52" H </t>
  </si>
  <si>
    <t>AkroBin ReadySpace™ Mobile Floor Rack -30553</t>
  </si>
  <si>
    <t>AkroBin</t>
  </si>
  <si>
    <t>Harloff 2720 Locking Narcotics Cabinet</t>
  </si>
  <si>
    <t>Surg-89 DRE LED Surgical Lights X 2</t>
  </si>
  <si>
    <t>DRE Vista Spot Light</t>
  </si>
  <si>
    <t>Equipment</t>
  </si>
  <si>
    <t>Sony</t>
  </si>
  <si>
    <t>WA05970A - Instrument Tray with lid and silicone mat</t>
  </si>
  <si>
    <t>Img-03 -GE SENOGRAPHE 800T.pdf</t>
  </si>
  <si>
    <t>Img-12 - FUJI ClearView Computed Radiography.pdf</t>
  </si>
  <si>
    <t xml:space="preserve">Telemedicine Camera - High Definition – 3 MP </t>
  </si>
  <si>
    <t>Axis P3346 Telemedicine Camera - High Definition</t>
  </si>
  <si>
    <t>IT-09 Axis P3346 3MP HD Video Camera.pdf</t>
  </si>
  <si>
    <t>Lab-28 - Viewer Agglutinin.pdf</t>
  </si>
  <si>
    <t>Laun-06 - Laundry Folding Table.pdf</t>
  </si>
  <si>
    <t xml:space="preserve">Table - Stainless Steel - Folding CACOSST306 </t>
  </si>
  <si>
    <t>Central Supply</t>
  </si>
  <si>
    <t>Laundry Folding Table CACOSST306 Stainless Steel</t>
  </si>
  <si>
    <t>MF-18 - DRE Millennium_5.pdf</t>
  </si>
  <si>
    <t>Misc-91 -  Refrigerator with Water Dispenser.pdf</t>
  </si>
  <si>
    <t>Misc-92 – Wall Mounted Diagnostic Set.pdf</t>
  </si>
  <si>
    <t>Phar-01 - AkroBin Wire System and Shelving.pdf</t>
  </si>
  <si>
    <t>Phar_03 - Double Locked Narcotic Cabinet.pdf</t>
  </si>
  <si>
    <t>Waterloo</t>
  </si>
  <si>
    <t>Anesthesia Cart JTGKU-333369-DKB</t>
  </si>
  <si>
    <t>Surg-26 - Thermal Angel Fluid Warmer.pdf</t>
  </si>
  <si>
    <t>Surg-89 - DRE LED Surgical Lights.pdf</t>
  </si>
  <si>
    <t>Endo-22 - Olympus OEP-5 Color Printer.pdf</t>
  </si>
  <si>
    <t>Endo-32 &amp; 33 Olympus True_View_II_Arthro Telescope.pdf</t>
  </si>
  <si>
    <t>Endo-34 - Olympus High Flow Arthoscopy Sheath.pdf</t>
  </si>
  <si>
    <t>Row Labels</t>
  </si>
  <si>
    <t>Grand Total</t>
  </si>
  <si>
    <t>-</t>
  </si>
  <si>
    <t>Img-14 - VIDAR Film Scanner VXR-16 DosimetryPRO.pdf</t>
  </si>
  <si>
    <t>Misc-57</t>
  </si>
  <si>
    <t>Misc-57 - Laggett and Platt AMCO Wire Shelf Storage High Density.pdf</t>
  </si>
  <si>
    <t>MF-12 - Joerns Hi-Lo Beds.pdf</t>
  </si>
  <si>
    <t>Colpac Freezer</t>
  </si>
  <si>
    <t>Hydrocollator Heating Unit</t>
  </si>
  <si>
    <t>Midland Electric Parallel Bars</t>
  </si>
  <si>
    <t>Midland Folding Parallel Bars</t>
  </si>
  <si>
    <t>Midland 7' Wall-Mounted Folding Parallel Bars</t>
  </si>
  <si>
    <t>Stacking Steps</t>
  </si>
  <si>
    <t>Earthlite Avila II Treatment Seat</t>
  </si>
  <si>
    <t>Quantum Stride Ellipitcals</t>
  </si>
  <si>
    <t>Hausman Folding Parallel Bars</t>
  </si>
  <si>
    <t xml:space="preserve">Woodway Bariatric Tread-Ergometer - Parallel Bar Handrail </t>
  </si>
  <si>
    <t>ProLuxe PT100 Hi-Lo Treatment Table</t>
  </si>
  <si>
    <t>Earthlite Ellora Massage Table</t>
  </si>
  <si>
    <t>Midland Premier Electric Table w/Guardrail</t>
  </si>
  <si>
    <t>Metron S Series Massage Table</t>
  </si>
  <si>
    <t xml:space="preserve">Adjustable Hand Therapy Table </t>
  </si>
  <si>
    <t>Body-Solid 3 Tier Dumbell Rack</t>
  </si>
  <si>
    <t>SciFit PRO1 Inclusive Fitness Upper Body Exerciser</t>
  </si>
  <si>
    <t>Elite Chiropractic Table</t>
  </si>
  <si>
    <t>Life Fitnesss G7 Functional Training System</t>
  </si>
  <si>
    <t>Spirit XBR55 Recumbent Bike</t>
  </si>
  <si>
    <t>Life Fitness Club Series CSX Cross Trainer</t>
  </si>
  <si>
    <t>Hydrocollator Heating Unit - E1</t>
  </si>
  <si>
    <t>SciFit PRO1 Inclusive Fitness Upper Body Exerciser - PRO103</t>
  </si>
  <si>
    <t>PhTher-02</t>
  </si>
  <si>
    <t>PhTher-03</t>
  </si>
  <si>
    <t>PhTher-04</t>
  </si>
  <si>
    <t>PhTher-05</t>
  </si>
  <si>
    <t>PhTher-06</t>
  </si>
  <si>
    <t>PhTher-07</t>
  </si>
  <si>
    <t>PhTher-09</t>
  </si>
  <si>
    <t>PhTher-10</t>
  </si>
  <si>
    <t>PhTher-11</t>
  </si>
  <si>
    <t>PhTher-12</t>
  </si>
  <si>
    <t>PhTher-13</t>
  </si>
  <si>
    <t>PhTher-14</t>
  </si>
  <si>
    <t>PhTher-15</t>
  </si>
  <si>
    <t>PhTher-16</t>
  </si>
  <si>
    <t>PhTher-17</t>
  </si>
  <si>
    <t>PhTher-18</t>
  </si>
  <si>
    <t>PhTher-19</t>
  </si>
  <si>
    <t>PhTher-20</t>
  </si>
  <si>
    <t>PhTher-21</t>
  </si>
  <si>
    <t>PhTher-22</t>
  </si>
  <si>
    <t>PhTher-23</t>
  </si>
  <si>
    <t>Olympus Arthroscopy Tray - No Image</t>
  </si>
  <si>
    <t>No Image - Requires Selection</t>
  </si>
  <si>
    <t>No Image - Relocated Item</t>
  </si>
  <si>
    <t>KIT-14 - Pellet Plate Warmer.pdf</t>
  </si>
  <si>
    <t>Lab-33 - Hood Labconco - Details Needed.pdf</t>
  </si>
  <si>
    <t>Laun-02-CS-Milnor Washer  MWR18X4 45 lbs 90 g Cut Sheet.pdf</t>
  </si>
  <si>
    <t>Laun-06</t>
  </si>
  <si>
    <t>MF-03 - Stryker GoGed-II Specs.pdf</t>
  </si>
  <si>
    <t>Misc-52 - Pitney Bowes Galaxy 210.pdf</t>
  </si>
  <si>
    <t>Misc-56 - Wesley Internation Pallet Jack.pdf</t>
  </si>
  <si>
    <t>Surg-15 - A - AMSCO Centrury Sterilizer Specifications.pdf</t>
  </si>
  <si>
    <t>Cuisinart CPT-180 - Toaster - 4 slice(s) - brushed stainless steel</t>
  </si>
  <si>
    <t>Cuisinart</t>
  </si>
  <si>
    <t>Misc-75</t>
  </si>
  <si>
    <t>Misc-75 - Home Style Toaster - Cuisinart.pdf</t>
  </si>
  <si>
    <t>No Image - Details Required</t>
  </si>
  <si>
    <t>Lab-36</t>
  </si>
  <si>
    <t>Automated Cultures - Siemens Walkaway Plus</t>
  </si>
  <si>
    <t>Siemens Automated Micro Walkaway Plus (40)</t>
  </si>
  <si>
    <t>Lab-36 - WalkAway Plus Automated Micro.pdf</t>
  </si>
  <si>
    <t>Lab-34</t>
  </si>
  <si>
    <t>Lab-34 - MedTox Scan.pdf</t>
  </si>
  <si>
    <t>Refrigerator Alcove</t>
  </si>
  <si>
    <t>Misc-77</t>
  </si>
  <si>
    <t>Img-22</t>
  </si>
  <si>
    <t>Misc-78</t>
  </si>
  <si>
    <t>Misc-79</t>
  </si>
  <si>
    <t>Misc-80</t>
  </si>
  <si>
    <t>Misc-94</t>
  </si>
  <si>
    <t>PhTher-02 - Colpac Freezer.pdf</t>
  </si>
  <si>
    <t>PhTher-03 - Hydrocollator.pdf</t>
  </si>
  <si>
    <t>PhTher-04 - Midland Electric Parallel Bars.pdf</t>
  </si>
  <si>
    <t>PhTher-05 - Midland Folding Parallel Bars.pdf</t>
  </si>
  <si>
    <t>PhTher-06 - Wall-Mounted Folding Parallel Bars.pdf</t>
  </si>
  <si>
    <t>PhTher-07 - Stacking Steps.pdf</t>
  </si>
  <si>
    <t>PhTher-09 - Earthlite Avila II Treatment Seat.pdf</t>
  </si>
  <si>
    <t>PhTher-10 - Quantum Stride Ellipitcals.pdf</t>
  </si>
  <si>
    <t>PhTher-11 - Hausman Folding Parallel Bars.pdf</t>
  </si>
  <si>
    <t>PhTher-12 -  Bariatric Tread-Ergometer.pdf</t>
  </si>
  <si>
    <t>PhTher-13 - ProLuxe PT100 Hi-Lo Treatment Table.pdf</t>
  </si>
  <si>
    <t>PhTher-14 - Earthlite Ellora Massage Table.pdf</t>
  </si>
  <si>
    <t>PhTher-15 - Midland Premier Electric Table wGuardrail.pdf</t>
  </si>
  <si>
    <t>PhTher-16 - Metron S Series Massage Table.pdf</t>
  </si>
  <si>
    <t>PhTher-17 - Adjustable Hand Therapy Table.pdf</t>
  </si>
  <si>
    <t>PhTher-18 - Body-Solid 3 Tier Dumbell Rack.pdf</t>
  </si>
  <si>
    <t>PhTher-19 -SciFit PRO1 Exerciser.pdf</t>
  </si>
  <si>
    <t>PhTher-20 - Elite Chiropractic Table.pdf</t>
  </si>
  <si>
    <t>PhTher-21- Life Fitnesss G7 Trainer.pdf</t>
  </si>
  <si>
    <t>PhTher-22 - Recumbant Bike Spirit XBR55.pdf</t>
  </si>
  <si>
    <t>PhTher-23  Cross Trainer.pdf</t>
  </si>
  <si>
    <t>Colpac</t>
  </si>
  <si>
    <t>Hydrocollater</t>
  </si>
  <si>
    <t>Midland</t>
  </si>
  <si>
    <t>Misc</t>
  </si>
  <si>
    <t>Earthlite</t>
  </si>
  <si>
    <t>Quantum</t>
  </si>
  <si>
    <t>Hausman</t>
  </si>
  <si>
    <t>Woodway</t>
  </si>
  <si>
    <t>ProLuxe</t>
  </si>
  <si>
    <t>Metron</t>
  </si>
  <si>
    <t>SciFit</t>
  </si>
  <si>
    <t>Elite</t>
  </si>
  <si>
    <t>LifeFitness</t>
  </si>
  <si>
    <t>Spirit</t>
  </si>
  <si>
    <t xml:space="preserve">Bin </t>
  </si>
  <si>
    <t xml:space="preserve">Carts </t>
  </si>
  <si>
    <t>Sewing Machine</t>
  </si>
  <si>
    <t>Rolling Cart</t>
  </si>
  <si>
    <t>KIT-19</t>
  </si>
  <si>
    <t>Relocation Cost</t>
  </si>
  <si>
    <t>Link to Image</t>
  </si>
  <si>
    <t>Misc-33 - Invacare Patient Lift.pdf</t>
  </si>
  <si>
    <t>Lateral Track</t>
  </si>
  <si>
    <t>Lateral Track CLC-48-1 - (2) Units Stationary - 1 Unit Mobile - 8'-4"L X 27" D X 76" H</t>
  </si>
  <si>
    <t xml:space="preserve">Lateral Track Shelving- CLC-48-1 </t>
  </si>
  <si>
    <t>Misc-94 - Lateral Track Shelving.pdf</t>
  </si>
  <si>
    <t>Requires Selection - Wait Until Move In For Best Performance</t>
  </si>
  <si>
    <t>MindRay Cardiac Monitor PM 9000 With ETCO2</t>
  </si>
  <si>
    <t>(blank)</t>
  </si>
  <si>
    <t>Total Need</t>
  </si>
  <si>
    <t>Purchase Qty</t>
  </si>
  <si>
    <t>Purchase Cost</t>
  </si>
  <si>
    <t>Midland® Electric Parallel Bars Motorized Height and Width Parallel Bars, 10'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</si>
</sst>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6.6"/>
      <color theme="10"/>
      <name val="Calibri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FF0000"/>
      <name val="Times New Roman"/>
      <family val="1"/>
    </font>
    <font>
      <vertAlign val="subscript"/>
      <sz val="10"/>
      <color rgb="FF00000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name val="Calibri"/>
      <family val="2"/>
      <scheme val="minor"/>
    </font>
    <font>
      <b/>
      <sz val="10"/>
      <name val="Times New Roman"/>
      <family val="1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164" fontId="4" fillId="0" borderId="0" xfId="1" applyNumberFormat="1" applyFont="1" applyFill="1" applyBorder="1" applyAlignment="1">
      <alignment horizontal="left" vertical="top" wrapText="1"/>
    </xf>
    <xf numFmtId="164" fontId="4" fillId="0" borderId="0" xfId="1" applyNumberFormat="1" applyFont="1" applyFill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Fill="1" applyAlignment="1">
      <alignment vertical="top" wrapText="1"/>
    </xf>
    <xf numFmtId="164" fontId="8" fillId="0" borderId="0" xfId="1" applyNumberFormat="1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horizontal="left" vertical="top" wrapText="1"/>
    </xf>
    <xf numFmtId="16" fontId="4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horizontal="left" vertical="top"/>
    </xf>
    <xf numFmtId="44" fontId="4" fillId="0" borderId="0" xfId="1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7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0" fillId="0" borderId="0" xfId="0" applyAlignment="1">
      <alignment horizontal="center" vertical="center"/>
    </xf>
    <xf numFmtId="0" fontId="4" fillId="2" borderId="0" xfId="0" applyFont="1" applyFill="1" applyBorder="1" applyAlignment="1">
      <alignment horizontal="left" vertical="top"/>
    </xf>
    <xf numFmtId="0" fontId="7" fillId="0" borderId="0" xfId="2" applyFont="1" applyFill="1" applyBorder="1" applyAlignment="1" applyProtection="1">
      <alignment horizontal="left" vertical="top"/>
    </xf>
    <xf numFmtId="0" fontId="0" fillId="0" borderId="0" xfId="0" applyAlignment="1">
      <alignment horizontal="right"/>
    </xf>
    <xf numFmtId="0" fontId="7" fillId="0" borderId="0" xfId="0" applyFont="1" applyFill="1" applyBorder="1" applyAlignment="1">
      <alignment vertical="top"/>
    </xf>
    <xf numFmtId="164" fontId="4" fillId="0" borderId="0" xfId="1" applyNumberFormat="1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right" vertical="top"/>
    </xf>
    <xf numFmtId="0" fontId="0" fillId="0" borderId="0" xfId="0" applyFill="1" applyAlignment="1">
      <alignment horizontal="center" vertical="top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164" fontId="3" fillId="0" borderId="0" xfId="1" applyNumberFormat="1" applyFont="1" applyFill="1" applyBorder="1" applyAlignment="1">
      <alignment horizontal="left" wrapText="1"/>
    </xf>
    <xf numFmtId="0" fontId="0" fillId="0" borderId="0" xfId="0" applyFill="1"/>
    <xf numFmtId="164" fontId="0" fillId="0" borderId="0" xfId="1" applyNumberFormat="1" applyFont="1" applyFill="1"/>
    <xf numFmtId="0" fontId="9" fillId="0" borderId="0" xfId="0" applyFont="1" applyFill="1"/>
    <xf numFmtId="0" fontId="10" fillId="0" borderId="0" xfId="0" applyFont="1" applyFill="1" applyBorder="1" applyAlignment="1">
      <alignment horizontal="left"/>
    </xf>
    <xf numFmtId="0" fontId="11" fillId="0" borderId="0" xfId="2" applyFont="1" applyFill="1" applyBorder="1" applyAlignment="1" applyProtection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0" fillId="0" borderId="0" xfId="0" applyFill="1" applyAlignment="1">
      <alignment horizontal="center"/>
    </xf>
    <xf numFmtId="0" fontId="7" fillId="0" borderId="0" xfId="2" applyFont="1" applyFill="1" applyAlignment="1" applyProtection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Hyperlink" xfId="2" builtinId="8"/>
    <cellStyle name="Normal" xfId="0" builtinId="0"/>
  </cellStyles>
  <dxfs count="17">
    <dxf>
      <numFmt numFmtId="164" formatCode="_(&quot;$&quot;* #,##0_);_(&quot;$&quot;* \(#,##0\);_(&quot;$&quot;* &quot;-&quot;??_);_(@_)"/>
    </dxf>
    <dxf>
      <alignment vertical="top" readingOrder="0"/>
    </dxf>
    <dxf>
      <numFmt numFmtId="164" formatCode="_(&quot;$&quot;* #,##0_);_(&quot;$&quot;* \(#,##0\);_(&quot;$&quot;* &quot;-&quot;??_);_(@_)"/>
    </dxf>
    <dxf>
      <alignment vertical="top" readingOrder="0"/>
    </dxf>
    <dxf>
      <numFmt numFmtId="164" formatCode="_(&quot;$&quot;* #,##0_);_(&quot;$&quot;* \(#,##0\);_(&quot;$&quot;* &quot;-&quot;??_);_(@_)"/>
    </dxf>
    <dxf>
      <alignment vertical="top" readingOrder="0"/>
    </dxf>
    <dxf>
      <numFmt numFmtId="164" formatCode="_(&quot;$&quot;* #,##0_);_(&quot;$&quot;* \(#,##0\);_(&quot;$&quot;* &quot;-&quot;??_);_(@_)"/>
    </dxf>
    <dxf>
      <alignment vertical="top" readingOrder="0"/>
    </dxf>
    <dxf>
      <numFmt numFmtId="164" formatCode="_(&quot;$&quot;* #,##0_);_(&quot;$&quot;* \(#,##0\);_(&quot;$&quot;* &quot;-&quot;??_);_(@_)"/>
    </dxf>
    <dxf>
      <alignment vertical="top" readingOrder="0"/>
    </dxf>
    <dxf>
      <alignment vertical="top" readingOrder="0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5" formatCode="_(&quot;$&quot;* #,##0.0_);_(&quot;$&quot;* \(#,##0.0\);_(&quot;$&quot;* &quot;-&quot;??_);_(@_)"/>
    </dxf>
    <dxf>
      <numFmt numFmtId="164" formatCode="_(&quot;$&quot;* #,##0_);_(&quot;$&quot;* \(#,##0\);_(&quot;$&quot;* &quot;-&quot;??_);_(@_)"/>
    </dxf>
    <dxf>
      <numFmt numFmtId="165" formatCode="_(&quot;$&quot;* #,##0.0_);_(&quot;$&quot;* \(#,##0.0\);_(&quot;$&quot;*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tannenbaum" refreshedDate="41000.634695949077" createdVersion="3" refreshedVersion="3" minRefreshableVersion="3" recordCount="512">
  <cacheSource type="worksheet">
    <worksheetSource ref="A1:N1048576" sheet="Detail Complete List"/>
  </cacheSource>
  <cacheFields count="14">
    <cacheField name="Equipment ID" numFmtId="0">
      <sharedItems containsBlank="1"/>
    </cacheField>
    <cacheField name="Link to Image" numFmtId="0">
      <sharedItems containsBlank="1"/>
    </cacheField>
    <cacheField name="SHC Rm#" numFmtId="0">
      <sharedItems containsBlank="1" containsMixedTypes="1" containsNumber="1" containsInteger="1" minValue="1000" maxValue="1923"/>
    </cacheField>
    <cacheField name="Area" numFmtId="0">
      <sharedItems containsBlank="1"/>
    </cacheField>
    <cacheField name="Room" numFmtId="0">
      <sharedItems containsBlank="1"/>
    </cacheField>
    <cacheField name="Item" numFmtId="0">
      <sharedItems containsBlank="1" count="195">
        <s v="Projection Screen - Ceiling - Recessed"/>
        <s v="Projector"/>
        <s v="LCD TV - 42&quot; w/Wall Mount"/>
        <s v="LCD Wall Mount  TV 32&quot;"/>
        <s v="Stress Treadmill-EKG"/>
        <s v="Stress Treadmill-Treadmill"/>
        <s v="MindRay Cardiac Monitor PM 9000 With ETCO2"/>
        <s v="MindRay Cardiac Monitor PM 9000"/>
        <s v="Defibrillator"/>
        <s v="Pulmonary Function Testing"/>
        <s v="EKG Machine on Cart"/>
        <s v="AED"/>
        <s v="Vital Signs Automated - Wireless"/>
        <s v="Fetal Monitor"/>
        <s v="Colonoscope"/>
        <s v="Gastroscope"/>
        <s v="Scope Cabinet"/>
        <s v="Fiber Optic Light Source"/>
        <s v="Fiber Optic Video System"/>
        <s v="Fiber Optic Video System Printer"/>
        <s v="Insufflator"/>
        <s v="GI Workstation"/>
        <s v="Olympus Misc Parts"/>
        <s v="Olympus Laparoscopy"/>
        <s v="Olympus Arthroscopy Trocar"/>
        <s v="HD LCD Monitor 26&quot;"/>
        <s v="Olympus Color Printer"/>
        <s v="Olyppus Camera "/>
        <s v="Olympus Arthroscopy Telescope"/>
        <s v="Lockers 3X3 (9 Per Unit)"/>
        <s v="High Density Rolling Files Quadra-Mobile High Density Rolling Files"/>
        <s v="Relocate Existing RF - Moving Allowance"/>
        <s v="Mammography - Analog  (new but separate budget)"/>
        <s v="Apron and Glove Rack"/>
        <s v="Ultrasound/Echo"/>
        <s v="Immobilizer - Pigg-O-STAT"/>
        <s v="CR-Cassette Reader"/>
        <s v="FUJI Film Printer"/>
        <s v="Film Digitizer (Scanner)"/>
        <s v="Shimadzu MOBILEART PLUS. Elec/Dim similar to AMX"/>
        <s v="Bladder Scanner"/>
        <s v="PACS Computer Screen - Dual Monitors"/>
        <s v="Telemedicine Camera - High Definition – 3 MP "/>
        <s v="LCD  Monitors - Surgical Grade"/>
        <s v="Label Printer"/>
        <s v="Copy/Scan/Print/Fax Multi-Function Printer"/>
        <s v="Mobile Stand to Support 2 Barco Monitors + PC"/>
        <s v="Closet Organizer"/>
        <s v="Reach in Two Door Freezer"/>
        <s v="Reach in Two Door Refrigerator"/>
        <s v="Dishwasher - High Temp"/>
        <s v="Stove/Oven - Relocation Allowance"/>
        <s v="Conveyer Toaster"/>
        <s v="Large BUNN Coffee Server"/>
        <s v="Large BUNN Coffee Maker"/>
        <s v="5'X30&quot; SS Work Table "/>
        <s v="Pellet Plate Warmer"/>
        <s v="Hematology Analyzer"/>
        <s v="MICROSCOPE"/>
        <s v="SYSMEX COAG Analyzer"/>
        <s v="Automated Urine – Bayer Clinitek 500"/>
        <s v="Chemistry Analyzer"/>
        <s v="Blood Bank Refrigerator"/>
        <s v="MTS Gel System"/>
        <s v="Under-Counter Laboratory Freezer 4.9 cf"/>
        <s v="Lab/Pharmacy Refrigerator;General-purpose;With recorder and alarm; 38cu. ft.; 1 to 12°C; 1 2 Sliding Glass lockable door; 8 half-size shelves; 115V 60Hz"/>
        <s v="Refrigerated Centrifuge (Urine/Blood)"/>
        <s v="Dade Refrigerated High Speed Centrifuge"/>
        <s v="Phlebotomy Chair - Large"/>
        <s v="Infant Drawing Station"/>
        <s v="Flammables Cabinet 24 Gal"/>
        <s v="Incubator "/>
        <s v="Vortex Mixer "/>
        <s v="Glyco-Hgb Analyzer"/>
        <s v="Blood Gas Analyzer"/>
        <s v="Agglutination Viewer-Magnifier"/>
        <s v="Heating Block"/>
        <s v="DI Water System"/>
        <s v="Hood"/>
        <s v="Med-Tox System"/>
        <s v="Automated Cultures - Siemens Walkaway Plus"/>
        <s v="Temperature Probes"/>
        <s v="Millipore Filter"/>
        <s v="Tumble Dryer"/>
        <s v="Washer/Extracter  - MWR18X4 45 lbs 90 g's"/>
        <s v="Table - Stainless Steel - Folding CACOSST306 "/>
        <s v="Patient Bed"/>
        <s v="Stretcher"/>
        <s v="Examination Table"/>
        <s v="Oxygen Generator - Moving Allowance"/>
        <s v="Physician Stool"/>
        <s v="Step Stool with Handrail"/>
        <s v="IV Pole - 5 Leg - 4 Hook"/>
        <s v="Tilt-Top Hamper w/Foot Pedal"/>
        <s v="Back Table - SS - 20&quot; X 36&quot;"/>
        <s v="Sharps Container - Wall Mounted"/>
        <s v="Covered Waste Container"/>
        <s v="PCA Pump"/>
        <s v="Ventilator"/>
        <s v="Emergency (Crash) Cart -6  Drawer"/>
        <s v="Cart-Exchange - 50-5/8&quot;W x 26-1/8&quot;D x 58&quot;H"/>
        <s v="Cart-Exchange -   50-5/8&quot;W x 26-1/8&quot;D x 58&quot;H"/>
        <s v="Cart-Linen - 50-5/8&quot;W x 26-1/8&quot;D x 65&quot;H"/>
        <s v="Microwave Oven"/>
        <s v="Catch Basin "/>
        <s v="Kick Bucket"/>
        <s v="Home Style Freezer/Refrigerator"/>
        <s v="Diagnostic Set"/>
        <s v="Ice Dispenser"/>
        <s v="Suction on Cart"/>
        <s v="Keurig Coffee Brewing B3000"/>
        <s v="Mailing Machine"/>
        <s v="Scale and Height Rod"/>
        <s v="Flammables Cabinet 60 Gal"/>
        <s v="Pallet Jack"/>
        <s v="Wire Shelving"/>
        <s v="Storage Pallets"/>
        <s v="Toaster"/>
        <s v="Body Hold Refrig"/>
        <s v="Morgue Dressing Table"/>
        <s v="Embalming Table"/>
        <s v="DVT Pump - Intermittent"/>
        <s v="U/C Refrigerator"/>
        <s v="Ceiling Mounted IV Poles"/>
        <s v="Wallmount Diagnostic Set"/>
        <s v="Drager Air Shield C-200"/>
        <s v="Glove Box Holder - Wall Mounted - Stack of 4"/>
        <s v="Computed Radiography"/>
        <s v="Film Room Shelving"/>
        <s v="CT Scan and Table"/>
        <s v="Lead Apron (24 X 38) 5MM #EVLX. Light Weight"/>
        <s v="Lead Apron  (24 X 40)  .5MM #EVLXS. Light Weight"/>
        <s v="Mammography High Intensity Light"/>
        <s v="Lead Gloves - #HGP. 0.5MM ‐ 15 &quot;."/>
        <s v="SS Counter Area"/>
        <s v="Table/Mat"/>
        <s v="Table/Bed"/>
        <s v="ADA Tub"/>
        <s v="Postage Scale"/>
        <s v="Physical Therapy Treatment Table"/>
        <s v="Sewing Machine"/>
        <s v="Eye Lane"/>
        <s v="Work Bench - Wood Top"/>
        <s v="PC Workstation - PACS System"/>
        <s v="Workbench with Hardwood Top.  34x60x28&quot;"/>
        <s v="Invacare Custom Lift for Tub"/>
        <s v="Bin "/>
        <s v="Carts "/>
        <s v="Rolling Cart"/>
        <s v="Lateral Track Shelving- CLC-48-1 "/>
        <s v="Olympus Arthroscopy Tray"/>
        <s v="Harloff 2720 Locking Narcotics Cabinet"/>
        <s v="AkroBin ReadySpace™ Mobile Floor Rack -30553 24&quot; W X 23&quot; D X 52&quot; H "/>
        <s v="Colpac Freezer"/>
        <s v="Hydrocollator Heating Unit"/>
        <s v="Midland Electric Parallel Bars"/>
        <s v="Midland Folding Parallel Bars"/>
        <s v="Midland 7' Wall-Mounted Folding Parallel Bars"/>
        <s v="Stacking Steps"/>
        <s v="Earthlite Avila II Treatment Seat"/>
        <s v="Quantum Stride Ellipitcals"/>
        <s v="Hausman Folding Parallel Bars"/>
        <s v="Woodway Bariatric Tread-Ergometer - Parallel Bar Handrail "/>
        <s v="ProLuxe PT100 Hi-Lo Treatment Table"/>
        <s v="Earthlite Ellora Massage Table"/>
        <s v="Midland Premier Electric Table w/Guardrail"/>
        <s v="Metron S Series Massage Table"/>
        <s v="Adjustable Hand Therapy Table "/>
        <s v="Body-Solid 3 Tier Dumbell Rack"/>
        <s v="SciFit PRO1 Inclusive Fitness Upper Body Exerciser"/>
        <s v="Elite Chiropractic Table"/>
        <s v="Life Fitnesss G7 Functional Training System"/>
        <s v="Spirit XBR55 Recumbent Bike"/>
        <s v="Life Fitness Club Series CSX Cross Trainer"/>
        <s v="Pendant System - Med Gas, Power, Low Voltage - S-Video  - Equipment Carrier"/>
        <s v="Anesthesia Machine"/>
        <s v="Electrocautery System"/>
        <s v="Surgical Table"/>
        <s v="Blanket Warmer"/>
        <s v="Warming Cabinet - Dual"/>
        <s v="Tourniquet System"/>
        <s v="Mayo Stand"/>
        <s v="Scope Processor - E System"/>
        <s v="Sterilizer-Autoclave"/>
        <s v="UnderCounter Sterilizer/Washer"/>
        <s v="Anesthesia Cart"/>
        <s v="Solution Stand - Single Basin "/>
        <s v="Blood Warmer"/>
        <s v="Integration to LCD Pendant Monitors and LAN"/>
        <s v="Ultrasonic Cleaner - Desktop"/>
        <s v="X-Braced SS 24&quot;W x 48&quot; L x 34&quot;H"/>
        <s v="OEC 6800 C-Arm"/>
        <s v="Surgical Lights - Dual Lights - Center Mounted + 2 Dual LCD Monitor Arms"/>
        <s v="LED Spot Light"/>
        <m/>
      </sharedItems>
    </cacheField>
    <cacheField name="Qty" numFmtId="0">
      <sharedItems containsString="0" containsBlank="1" containsNumber="1" containsInteger="1" minValue="1" maxValue="16"/>
    </cacheField>
    <cacheField name="Exist or Purchase" numFmtId="0">
      <sharedItems containsBlank="1"/>
    </cacheField>
    <cacheField name="Qty to Purchase" numFmtId="0">
      <sharedItems containsString="0" containsBlank="1" containsNumber="1" containsInteger="1" minValue="0" maxValue="16"/>
    </cacheField>
    <cacheField name="Mfg" numFmtId="0">
      <sharedItems containsBlank="1"/>
    </cacheField>
    <cacheField name="Cat Number" numFmtId="0">
      <sharedItems containsBlank="1"/>
    </cacheField>
    <cacheField name="Unit Cost" numFmtId="0">
      <sharedItems containsString="0" containsBlank="1" containsNumber="1" containsInteger="1" minValue="0" maxValue="60000"/>
    </cacheField>
    <cacheField name="Estimated Total Cost" numFmtId="0">
      <sharedItems containsString="0" containsBlank="1" containsNumber="1" containsInteger="1" minValue="0" maxValue="60000"/>
    </cacheField>
    <cacheField name="SHC Comments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2">
  <r>
    <s v="AV-01"/>
    <s v="AV-01-A &amp; AV-02-A -  Da-Lite Boardroom Electrol Specfications.pdf"/>
    <s v="1021A"/>
    <s v="Central Nursing"/>
    <s v="Activity/Dining"/>
    <x v="0"/>
    <n v="1"/>
    <s v="Purchase"/>
    <n v="1"/>
    <s v="Da-Lite "/>
    <s v="Boardroom Electrol - 120&quot; (69&quot; x 92&quot;), Matte White"/>
    <n v="1500"/>
    <n v="1500"/>
    <s v="On Plan"/>
  </r>
  <r>
    <s v="AV-01"/>
    <s v="AV-01-A &amp; AV-02-A -  Da-Lite Boardroom Electrol Specfications.pdf"/>
    <n v="1630"/>
    <s v="Lobby and Administration"/>
    <s v="Conference"/>
    <x v="0"/>
    <n v="1"/>
    <s v="Purchase"/>
    <n v="1"/>
    <s v="Da-Lite "/>
    <s v="Boardroom Electrol - 120&quot; (69&quot; x 92&quot;), Matte White"/>
    <n v="1500"/>
    <n v="1500"/>
    <s v="On Plan"/>
  </r>
  <r>
    <s v="AV-01"/>
    <s v="AV-01-A &amp; AV-02-A -  Da-Lite Boardroom Electrol Specfications.pdf"/>
    <n v="1026"/>
    <s v="Lobby and Administration"/>
    <s v="Conference"/>
    <x v="0"/>
    <n v="1"/>
    <s v="Purchase"/>
    <n v="1"/>
    <s v="Da-Lite "/>
    <s v="Boardroom Electrol - 120&quot; (69&quot; x 92&quot;), Matte White"/>
    <n v="1500"/>
    <n v="1500"/>
    <s v="On Plan"/>
  </r>
  <r>
    <s v="AV-04"/>
    <s v="AV-04 - Projector - DELL 1510X.pdf"/>
    <n v="1026"/>
    <s v="Lobby and Administration"/>
    <s v="Conference"/>
    <x v="1"/>
    <n v="1"/>
    <s v="Purchase"/>
    <n v="1"/>
    <s v="Dell"/>
    <s v="1510X Value Series Projector "/>
    <n v="1200"/>
    <n v="1200"/>
    <s v="On Plan"/>
  </r>
  <r>
    <s v="AV-04"/>
    <s v="AV-04 - Projector - DELL 1510X.pdf"/>
    <n v="1630"/>
    <s v="Lobby and Administration"/>
    <s v="Conference"/>
    <x v="1"/>
    <n v="1"/>
    <s v="Purchase"/>
    <n v="1"/>
    <s v="Dell"/>
    <s v="1510X Value Series Projector "/>
    <n v="1200"/>
    <n v="1200"/>
    <s v="On Plan"/>
  </r>
  <r>
    <s v="AV-04"/>
    <s v="AV-04 - Projector - DELL 1510X.pdf"/>
    <s v="1021A"/>
    <s v="Central Nursing"/>
    <s v="Activity/Dining"/>
    <x v="1"/>
    <n v="1"/>
    <s v="Purchase"/>
    <n v="1"/>
    <s v="Dell"/>
    <s v="1510X Value Series Projector "/>
    <n v="1200"/>
    <n v="1200"/>
    <s v="On Plan"/>
  </r>
  <r>
    <s v="AV-05"/>
    <s v="AV-05 - SHARP 42 inch LCD HDTV with Wall Mount.pdf"/>
    <n v="1601"/>
    <s v="Lobby and Administration"/>
    <s v="Lobby Waiting Lounge"/>
    <x v="2"/>
    <n v="1"/>
    <s v="Purchase"/>
    <n v="1"/>
    <s v="SHARP"/>
    <s v="LC-42SB48UT Sharp 42” LCD HDTV"/>
    <n v="950"/>
    <n v="950"/>
    <s v="On Plan"/>
  </r>
  <r>
    <s v="AV-05"/>
    <s v="AV-05 - SHARP 42 inch LCD HDTV with Wall Mount.pdf"/>
    <n v="1701"/>
    <s v="Specialty Clinic"/>
    <s v="Waiting Room"/>
    <x v="2"/>
    <n v="1"/>
    <s v="Exist"/>
    <n v="0"/>
    <s v="SHARP"/>
    <s v="LC-42SB48UT Sharp 42” LCD HDTV"/>
    <n v="950"/>
    <n v="0"/>
    <s v="Show on Plan"/>
  </r>
  <r>
    <s v="AV-06"/>
    <s v="AV-06 - LG-32LD550 HDTV 32 inch.pdf"/>
    <s v="1030-A"/>
    <s v="Long Term Care"/>
    <s v="Living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01"/>
    <s v="Long Term Care"/>
    <s v="Bariatric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02"/>
    <s v="Long Term Care"/>
    <s v="Standard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03"/>
    <s v="Long Term Care"/>
    <s v="Standard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04"/>
    <s v="Long Term Care"/>
    <s v="Standard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05"/>
    <s v="Long Term Care"/>
    <s v="Standard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06"/>
    <s v="Long Term Care"/>
    <s v="Standard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07"/>
    <s v="Long Term Care"/>
    <s v="Standard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08"/>
    <s v="Long Term Care"/>
    <s v="Bariatric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09"/>
    <s v="Long Term Care"/>
    <s v="Standard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10"/>
    <s v="Long Term Care"/>
    <s v="Standard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11"/>
    <s v="Long Term Care"/>
    <s v="Standard Room"/>
    <x v="3"/>
    <n v="1"/>
    <s v="Purchase"/>
    <n v="1"/>
    <s v="SHARP"/>
    <s v="LCD Wall Mount  TV 32&quot; Including Mount &amp; Install"/>
    <n v="800"/>
    <n v="800"/>
    <s v="On Plan"/>
  </r>
  <r>
    <s v="AV-06"/>
    <s v="AV-06 - LG-32LD550 HDTV 32 inch.pdf"/>
    <n v="1012"/>
    <s v="Long Term Care"/>
    <s v="Bariatric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013"/>
    <s v="Long Term Care"/>
    <s v="Bariatric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014"/>
    <s v="Long Term Care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015"/>
    <s v="Long Term Care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016"/>
    <s v="Long Term Care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017"/>
    <s v="Long Term Care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018"/>
    <s v="Long Term Care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019"/>
    <s v="Long Term Care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020"/>
    <s v="Long Term Care"/>
    <s v="Bariatric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101"/>
    <s v="Med-Surg "/>
    <s v="Bariatric/Variable Acuity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102"/>
    <s v="Med-Surg "/>
    <s v="Isolation Med Surge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103"/>
    <s v="Med-Surg 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104"/>
    <s v="Med-Surg 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105"/>
    <s v="Med-Surg 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106"/>
    <s v="Med-Surg 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107"/>
    <s v="Med-Surg "/>
    <s v="Standard Room"/>
    <x v="3"/>
    <n v="1"/>
    <s v="Exist"/>
    <n v="0"/>
    <s v="Need Details"/>
    <s v="LCD Wall Mount  TV 32&quot; - Including Relocation"/>
    <n v="150"/>
    <n v="0"/>
    <s v="On Plan"/>
  </r>
  <r>
    <s v="AV-06"/>
    <s v="AV-06 - LG-32LD550 HDTV 32 inch.pdf"/>
    <n v="1108"/>
    <s v="Med-Surg "/>
    <s v="Standard Room"/>
    <x v="3"/>
    <n v="1"/>
    <s v="Exist"/>
    <n v="0"/>
    <s v="SHARP"/>
    <s v="LCD Wall Mount  TV 32&quot; Including Mount &amp; Install"/>
    <n v="800"/>
    <n v="0"/>
    <s v="On Plan"/>
  </r>
  <r>
    <s v="Cardiac-01"/>
    <s v="Cardiac-01 -Marquette Cardiosoft EKG.pdf"/>
    <n v="1041"/>
    <s v="Central Nursing"/>
    <s v="EKG/Stress/Holter"/>
    <x v="4"/>
    <n v="1"/>
    <s v="Exist"/>
    <n v="0"/>
    <s v="MARQUETTE"/>
    <s v="Case V6.5 System"/>
    <n v="0"/>
    <n v="0"/>
    <s v="On Plan"/>
  </r>
  <r>
    <s v="Cardiac-02"/>
    <s v="Cardiac-02 - GE Marquette T2100treadmill.pdf"/>
    <n v="1041"/>
    <s v="Central Nursing"/>
    <s v="EKG/Stress/Holter"/>
    <x v="5"/>
    <n v="1"/>
    <s v="Exist"/>
    <n v="0"/>
    <s v="MARQUETTE"/>
    <s v="Case 6.0 Software"/>
    <n v="0"/>
    <n v="0"/>
    <s v="On Plan"/>
  </r>
  <r>
    <s v="Cardiac-03"/>
    <s v="Cardiac-03 - Datascope Spectrum Mindray PM9000.pdf"/>
    <n v="1412"/>
    <s v="Surgical Suite"/>
    <s v="Recovery 2"/>
    <x v="6"/>
    <n v="1"/>
    <s v="Purchase"/>
    <n v="1"/>
    <s v="Mindray"/>
    <s v="MindRay Cardiac Monitor PM 9000"/>
    <n v="10000"/>
    <n v="10000"/>
    <s v="Show on Plan"/>
  </r>
  <r>
    <s v="Cardiac-03"/>
    <s v="Cardiac-03 - Datascope Spectrum Mindray PM9000.pdf"/>
    <s v="1411A"/>
    <s v="Surgical Suite"/>
    <s v="Recovery 3"/>
    <x v="6"/>
    <n v="1"/>
    <s v="Purchase"/>
    <n v="1"/>
    <s v="Mindray"/>
    <s v="MindRay Cardiac Monitor PM 9000"/>
    <n v="10000"/>
    <n v="10000"/>
    <s v="Show on Plan"/>
  </r>
  <r>
    <s v="Cardiac-03"/>
    <s v="Cardiac-03 - Datascope Spectrum Mindray PM9000.pdf"/>
    <n v="1411"/>
    <s v="Surgical Suite"/>
    <s v="Pre-op/Prep"/>
    <x v="7"/>
    <n v="1"/>
    <s v="Purchase"/>
    <n v="1"/>
    <s v="Mindray"/>
    <s v="MindRay Cardiac Monitor PM 9000"/>
    <n v="8500"/>
    <n v="8500"/>
    <s v="Show on Plan"/>
  </r>
  <r>
    <s v="Cardiac-03"/>
    <s v="Cardiac-03 - Datascope Spectrum Mindray PM9000.pdf"/>
    <n v="1302"/>
    <s v="Emergency Dept"/>
    <s v="Isolation ER Exam"/>
    <x v="7"/>
    <n v="1"/>
    <s v="Purchase"/>
    <n v="1"/>
    <s v="Mindray"/>
    <s v="MindRay Cardiac Monitor PM 9000"/>
    <n v="8500"/>
    <n v="8500"/>
    <s v="Show on Plan"/>
  </r>
  <r>
    <s v="Cardiac-03"/>
    <s v="Cardiac-03 - Datascope Spectrum Mindray PM9000.pdf"/>
    <s v="1301-A"/>
    <s v="Emergency Dept"/>
    <s v="Trauma Bed 1"/>
    <x v="7"/>
    <n v="1"/>
    <s v="Exist"/>
    <n v="0"/>
    <s v="Mindray"/>
    <s v="MindRay Cardiac Monitor PM 9000"/>
    <n v="10000"/>
    <n v="0"/>
    <s v="Show on Plan"/>
  </r>
  <r>
    <s v="Cardiac-03"/>
    <s v="Cardiac-03 - Datascope Spectrum Mindray PM9000.pdf"/>
    <s v="1301-B"/>
    <s v="Emergency Dept"/>
    <s v="Trauma Bed 2"/>
    <x v="7"/>
    <n v="1"/>
    <s v="Exist"/>
    <n v="0"/>
    <s v="Mindray"/>
    <s v="MindRay Cardiac Monitor PM 9000"/>
    <n v="10000"/>
    <n v="0"/>
    <s v="Show on Plan"/>
  </r>
  <r>
    <s v="Cardiac-03"/>
    <s v="Cardiac-03 - Datascope Spectrum Mindray PM9000.pdf"/>
    <s v="1411A"/>
    <s v="Surgical Suite"/>
    <s v="Recovery 1"/>
    <x v="6"/>
    <n v="1"/>
    <s v="Purchase"/>
    <n v="1"/>
    <s v="Mindray"/>
    <s v="MindRay Cardiac Monitor PM 9000"/>
    <n v="10000"/>
    <n v="10000"/>
    <s v="Show on Plan"/>
  </r>
  <r>
    <s v="Cardiac-03"/>
    <s v="Cardiac-03 - Datascope Spectrum Mindray PM9000.pdf"/>
    <n v="1101"/>
    <s v="Med-Surg "/>
    <s v="Bariatric/Variable Acuity Room"/>
    <x v="7"/>
    <n v="1"/>
    <s v="Exist"/>
    <n v="0"/>
    <s v="Mindray"/>
    <s v="MindRay Cardiac Monitor PM 9000"/>
    <n v="8500"/>
    <n v="0"/>
    <s v="Show on Plan"/>
  </r>
  <r>
    <s v="Cardiac-03"/>
    <s v="Cardiac-03 - Datascope Spectrum Mindray PM9000.pdf"/>
    <n v="1102"/>
    <s v="Med-Surg "/>
    <s v="Isolation Med Surge Room"/>
    <x v="7"/>
    <n v="1"/>
    <s v="Exist"/>
    <n v="0"/>
    <s v="Mindray"/>
    <s v="MindRay Cardiac Monitor PM 9000"/>
    <n v="8500"/>
    <n v="0"/>
    <s v="Show on Plan"/>
  </r>
  <r>
    <s v="Cardiac-04"/>
    <s v="Cardiac-04 - Zoll M-Series Defibrillator.pdf"/>
    <n v="1191"/>
    <s v="Med-Surg "/>
    <s v="Corridor"/>
    <x v="8"/>
    <n v="1"/>
    <s v="Exist"/>
    <n v="0"/>
    <s v="Zoll"/>
    <s v="M-Series Defibrillator "/>
    <n v="9500"/>
    <n v="0"/>
    <s v="On Plan"/>
  </r>
  <r>
    <s v="Cardiac-04"/>
    <s v="Cardiac-04 - Zoll M-Series Defibrillator.pdf"/>
    <n v="1191"/>
    <s v="Emergency Dept"/>
    <s v="Corridor Alcove"/>
    <x v="8"/>
    <n v="1"/>
    <s v="Purchase"/>
    <n v="1"/>
    <s v="Zoll"/>
    <s v="M-Series Defibrillator "/>
    <n v="9500"/>
    <n v="9500"/>
    <s v="On Plan"/>
  </r>
  <r>
    <s v="Cardiac-04"/>
    <s v="Cardiac-04 - Zoll M-Series Defibrillator.pdf"/>
    <n v="1400"/>
    <s v="Surgical Suite"/>
    <s v="Nurses Station/ Office"/>
    <x v="8"/>
    <n v="1"/>
    <s v="Purchase"/>
    <n v="1"/>
    <s v="Zoll"/>
    <s v="M-Series Defibrillator "/>
    <n v="9500"/>
    <n v="9500"/>
    <s v="On Plan"/>
  </r>
  <r>
    <s v="Cardiac-05"/>
    <s v="Cardiac-05 - QRS Spirometry.pdf"/>
    <n v="1041"/>
    <s v="Central Nursing"/>
    <s v="EKG/Stress/Holter"/>
    <x v="9"/>
    <n v="1"/>
    <s v="Purchase"/>
    <n v="1"/>
    <s v="QRS"/>
    <s v="Pulmonary Function - Complete - PC Based"/>
    <n v="2200"/>
    <n v="2200"/>
    <s v="Show on Plan"/>
  </r>
  <r>
    <s v="Cardiac-06"/>
    <s v="Cardiac-06 - Philips Page Writer EKG LAN Integration.pdf"/>
    <n v="1041"/>
    <s v="Central Nursing"/>
    <s v="EKG/Stress/Holter"/>
    <x v="10"/>
    <n v="1"/>
    <s v="Exist"/>
    <n v="0"/>
    <s v="PHILIPS"/>
    <s v="M 2100 treadmill; full handrail set (treadmill): 220/60/1. 20 AMPS. . DIM(treadmill;hwd): 53x29x77&quot;."/>
    <n v="0"/>
    <n v="0"/>
    <s v="On Plan"/>
  </r>
  <r>
    <s v="Cardiac-06"/>
    <s v="Cardiac-06 - Philips Page Writer EKG LAN Integration.pdf"/>
    <n v="1041"/>
    <s v="Central Nursing"/>
    <s v="EKG/Stress/Holter"/>
    <x v="10"/>
    <n v="1"/>
    <s v="Exist"/>
    <n v="0"/>
    <s v="MARQUETTE"/>
    <s v="EKG Pagewriter 120/60/1. 150VA max  on cart - 36x33.5x17&quot;."/>
    <n v="0"/>
    <n v="0"/>
    <s v="On Plan"/>
  </r>
  <r>
    <s v="Cardiac-09"/>
    <s v="Cardiac-09 - Zoll AEDPlusTech_SpecSheet.pdf"/>
    <n v="1034"/>
    <s v="Long Term Care"/>
    <s v="Spa/Salon"/>
    <x v="11"/>
    <n v="1"/>
    <s v="Purchase"/>
    <n v="1"/>
    <s v="Zoll"/>
    <s v="ZOLL AED Plus"/>
    <n v="2800"/>
    <n v="2800"/>
    <s v="On Plan"/>
  </r>
  <r>
    <s v="Cardiac-17"/>
    <s v="Cardiac-17 - Mindray Vital Signs.pdf"/>
    <n v="1091"/>
    <s v="Long Term Care"/>
    <s v="Corridor"/>
    <x v="12"/>
    <n v="2"/>
    <s v="Purchase"/>
    <n v="1"/>
    <s v="Mindray"/>
    <s v="Mindray - Datascope DPM 3 Patient Monitor with NIBP, SpO2, Pulse Rate, Temperature"/>
    <n v="2700"/>
    <n v="2700"/>
    <s v="Change to Cardiac-17 - Shows as C-07 on Plan "/>
  </r>
  <r>
    <s v="Cardiac-17"/>
    <s v="Cardiac-17 - Mindray Vital Signs.pdf"/>
    <n v="1111"/>
    <s v="Med-Surg "/>
    <s v="Clean Utility"/>
    <x v="12"/>
    <n v="2"/>
    <s v="Purchase"/>
    <n v="2"/>
    <s v="Mindray"/>
    <s v="Mindray - Datascope DPM 3 Patient Monitor with NIBP, SpO2, Pulse Rate, Temperature"/>
    <n v="2700"/>
    <n v="5400"/>
    <s v="Change to Cardiac-17 - Shows as C-07 on Plan "/>
  </r>
  <r>
    <s v="Cardiac-17"/>
    <s v="Cardiac-17 - Mindray Vital Signs.pdf"/>
    <n v="1411"/>
    <s v="Surgical Suite"/>
    <s v="Pre-op/Prep"/>
    <x v="12"/>
    <n v="1"/>
    <s v="Purchase"/>
    <n v="2"/>
    <s v="Mindray"/>
    <s v="Mindray - Datascope DPM 3 Patient Monitor with NIBP, SpO2, Pulse Rate, Temperature"/>
    <n v="2700"/>
    <n v="5400"/>
    <s v="Change to Cardiac-17 - Shows as C-07 on Plan "/>
  </r>
  <r>
    <s v="Cardiac-17"/>
    <s v="Cardiac-17 - Mindray Vital Signs.pdf"/>
    <n v="1718"/>
    <s v="Physical Therapy"/>
    <s v="Physical Therapy"/>
    <x v="12"/>
    <n v="2"/>
    <s v="Purchase"/>
    <n v="1"/>
    <s v="Mindray"/>
    <s v="Mindray - Datascope DPM 3 Patient Monitor with NIBP, SpO2, Pulse Rate, Temperature"/>
    <n v="2700"/>
    <n v="2700"/>
    <s v="Change to Cardiac-17 - Shows as C-07 on Plan "/>
  </r>
  <r>
    <s v="Cardiac-17"/>
    <s v="Cardiac-17 - Mindray Vital Signs.pdf"/>
    <n v="1792"/>
    <s v="Specialty Clinic"/>
    <s v="Corridor"/>
    <x v="12"/>
    <n v="2"/>
    <s v="Purchase"/>
    <n v="2"/>
    <s v="Mindray"/>
    <s v="Mindray - Datascope DPM 3 Patient Monitor with NIBP, SpO2, Pulse Rate, Temperature"/>
    <n v="2700"/>
    <n v="5400"/>
    <s v="Change to Cardiac-17 - Shows as C-07 on Plan "/>
  </r>
  <r>
    <s v="Cardiac-17"/>
    <s v="Cardiac-17 - Mindray Vital Signs.pdf"/>
    <n v="1201"/>
    <s v="Laboratory"/>
    <s v="Phlebotomy Area"/>
    <x v="12"/>
    <n v="1"/>
    <s v="Purchase"/>
    <n v="2"/>
    <s v="Mindray"/>
    <s v="Mindray - Datascope DPM 3 Patient Monitor with NIBP, SpO2, Pulse Rate, Temperature"/>
    <n v="2700"/>
    <n v="5400"/>
    <s v="Change to Cardiac-17 - Shows as C-07 on Plan "/>
  </r>
  <r>
    <s v="Cardiac-18"/>
    <s v="Cardiac-18 Fetal Monitor.pdf"/>
    <n v="1114"/>
    <s v="Central Nursing"/>
    <s v="Equipment Storage"/>
    <x v="13"/>
    <n v="1"/>
    <s v="Purchase"/>
    <n v="1"/>
    <s v="Eden"/>
    <s v="Eden F6 Fetal Monitor"/>
    <n v="4500"/>
    <n v="4500"/>
    <s v="On Plan"/>
  </r>
  <r>
    <s v="Endo-01"/>
    <s v="Endo-01 -Olympus PCF 160-AL.pdf"/>
    <n v="1402"/>
    <s v="Surgical Suite"/>
    <s v="Procedure Room - Minor"/>
    <x v="14"/>
    <n v="1"/>
    <s v="Exist"/>
    <n v="0"/>
    <s v="Olympus"/>
    <s v="Colonoscope - Olympus PCF - 160 AL"/>
    <n v="0"/>
    <n v="0"/>
    <s v="Equipment"/>
  </r>
  <r>
    <s v="Endo-01"/>
    <s v="Endo-01 -Olympus PCF 160-AL.pdf"/>
    <n v="1402"/>
    <s v="Surgical Suite"/>
    <s v="Procedure Room - Minor"/>
    <x v="14"/>
    <n v="1"/>
    <s v="Exist"/>
    <n v="0"/>
    <s v="Olympus"/>
    <s v="Colonoscope - Olympus PCF - 160 AL"/>
    <n v="0"/>
    <n v="0"/>
    <s v="Equipment"/>
  </r>
  <r>
    <s v="Endo-02"/>
    <s v="Endo-02 - Olympus GIF 160.pdf"/>
    <n v="1402"/>
    <s v="Surgical Suite"/>
    <s v="Procedure Room - Minor"/>
    <x v="15"/>
    <n v="1"/>
    <s v="Exist"/>
    <n v="0"/>
    <s v="Olympus"/>
    <s v="Gastroscope - Olympus GIF - 160"/>
    <n v="0"/>
    <n v="0"/>
    <s v="Equipment"/>
  </r>
  <r>
    <s v="Endo-02"/>
    <s v="Endo-02 - Olympus GIF 160.pdf"/>
    <n v="1402"/>
    <s v="Surgical Suite"/>
    <s v="Procedure Room - Minor"/>
    <x v="15"/>
    <n v="1"/>
    <s v="Purchase"/>
    <n v="1"/>
    <s v="Olympus"/>
    <s v="Gastroscope - Olympus GIF - 160"/>
    <n v="20000"/>
    <n v="20000"/>
    <s v="Equipment"/>
  </r>
  <r>
    <s v="Endo-04"/>
    <s v="Endo-04 Scope Cabinet - Inner Space - IS-3800SeriesPB.pdf"/>
    <n v="1402"/>
    <s v="Surgical Suite"/>
    <s v="Procedure Room - Minor"/>
    <x v="16"/>
    <n v="1"/>
    <s v="Purchase"/>
    <n v="1"/>
    <s v="Inner Space"/>
    <s v="Scope Cabinet - 8 Scopes Inner Space 3800VA with fan DIM(hwd): 92x36x18&quot;."/>
    <n v="3000"/>
    <n v="3000"/>
    <s v="Equipment"/>
  </r>
  <r>
    <s v="Endo-06"/>
    <s v="Endo-06 - Olympus CLV160 Light Source.pdf"/>
    <n v="1402"/>
    <s v="Surgical Suite"/>
    <s v="Procedure Room - Minor"/>
    <x v="17"/>
    <n v="1"/>
    <s v="Exist"/>
    <n v="0"/>
    <s v="Olympus"/>
    <s v="CVL-160"/>
    <n v="15000"/>
    <n v="0"/>
    <s v="Equipment"/>
  </r>
  <r>
    <s v="Endo-07"/>
    <s v="Endo-07 - Olypmpus CV160 Video System.pdf"/>
    <n v="1402"/>
    <s v="Surgical Suite"/>
    <s v="Procedure Room - Minor"/>
    <x v="18"/>
    <n v="1"/>
    <s v="Exist"/>
    <n v="0"/>
    <s v="Olympus"/>
    <s v="CV-160"/>
    <n v="15000"/>
    <n v="0"/>
    <s v="Equipment"/>
  </r>
  <r>
    <s v="Endo-08"/>
    <s v="Endo-08 - Sony Printer UP51MD.pdf"/>
    <n v="1402"/>
    <s v="Surgical Suite"/>
    <s v="Procedure Room - Minor"/>
    <x v="19"/>
    <n v="1"/>
    <s v="Exist"/>
    <n v="0"/>
    <s v="Sony"/>
    <s v="UP51MD"/>
    <n v="8000"/>
    <n v="0"/>
    <s v="Equipment"/>
  </r>
  <r>
    <s v="Endo-18"/>
    <s v="Endo-18 through Endo-35.pdf"/>
    <n v="1402"/>
    <s v="Surgical Suite"/>
    <s v="Procedure Room - Minor"/>
    <x v="18"/>
    <n v="1"/>
    <s v="Purchase"/>
    <n v="1"/>
    <s v="Olympus"/>
    <s v="CV-180"/>
    <n v="22000"/>
    <n v="22000"/>
    <s v="Equipment"/>
  </r>
  <r>
    <s v="Endo-19"/>
    <s v="Endo-18 through Endo-35.pdf"/>
    <n v="1402"/>
    <s v="Surgical Suite"/>
    <s v="Procedure Room - Minor"/>
    <x v="17"/>
    <n v="1"/>
    <s v="Purchase"/>
    <n v="1"/>
    <s v="Olympus"/>
    <s v="CVL-180"/>
    <n v="12500"/>
    <n v="12500"/>
    <s v="Equipment"/>
  </r>
  <r>
    <s v="Endo-21"/>
    <s v="Endo-18 through Endo-35.pdf"/>
    <n v="1402"/>
    <s v="Surgical Suite"/>
    <s v="Procedure Room - Minor"/>
    <x v="20"/>
    <n v="1"/>
    <s v="Purchase"/>
    <n v="1"/>
    <s v="Olympus"/>
    <s v="UHI-3"/>
    <n v="8000"/>
    <n v="8000"/>
    <s v="Equipment"/>
  </r>
  <r>
    <s v="Endo-23"/>
    <s v="Endo-18 through Endo-35.pdf"/>
    <n v="1402"/>
    <s v="Surgical Suite"/>
    <s v="Procedure Room - Minor"/>
    <x v="21"/>
    <n v="1"/>
    <s v="Purchase"/>
    <n v="1"/>
    <s v="Olympus"/>
    <s v="K10021764 - WM-NP2 Workstation - GI"/>
    <n v="5000"/>
    <n v="5000"/>
    <s v="Equipment"/>
  </r>
  <r>
    <s v="Endo-24"/>
    <s v="Endo-18 through Endo-35.pdf"/>
    <n v="1402"/>
    <s v="Surgical Suite"/>
    <s v="Procedure Room - Minor"/>
    <x v="22"/>
    <n v="1"/>
    <s v="Purchase"/>
    <n v="1"/>
    <s v="Olympus"/>
    <s v="MAJ-854 - Remote cable SVR Printer CV-160 - Eliminate RS-232C terminal"/>
    <n v="150"/>
    <n v="150"/>
    <s v="Equipment"/>
  </r>
  <r>
    <s v="Endo-25"/>
    <s v="Endo-18 through Endo-35.pdf"/>
    <n v="1402"/>
    <s v="Surgical Suite"/>
    <s v="Procedure Room - Minor"/>
    <x v="22"/>
    <n v="1"/>
    <s v="Purchase"/>
    <n v="1"/>
    <s v="Olympus"/>
    <s v="N3808200-PC Card Adapter Set w 1GB CF Card"/>
    <n v="150"/>
    <n v="150"/>
    <s v="Equipment"/>
  </r>
  <r>
    <s v="Endo-28"/>
    <s v="Endo-18 through Endo-35.pdf"/>
    <n v="1402"/>
    <s v="Surgical Suite"/>
    <s v="Procedure Room - Minor"/>
    <x v="23"/>
    <n v="1"/>
    <s v="Purchase"/>
    <n v="1"/>
    <s v="Olympus"/>
    <s v="WA50372B - Laparascope, full screen - autoclavable 0 deg direction of view 5.4mm X 300mm working length"/>
    <n v="4900"/>
    <n v="4900"/>
    <s v="Equipment"/>
  </r>
  <r>
    <s v="Endo-29"/>
    <s v="Endo-18 through Endo-35.pdf"/>
    <n v="1402"/>
    <s v="Surgical Suite"/>
    <s v="Procedure Room - Minor"/>
    <x v="23"/>
    <n v="1"/>
    <s v="Purchase"/>
    <n v="1"/>
    <s v="Olympus"/>
    <s v="WA50373B - Laparascope, full screen - autoclavable 30 deg direction of view 5.4mm X 300mm working length"/>
    <n v="4900"/>
    <n v="4900"/>
    <s v="Equipment"/>
  </r>
  <r>
    <s v="Endo-30"/>
    <s v="Endo-18 through Endo-35.pdf"/>
    <n v="1402"/>
    <s v="Surgical Suite"/>
    <s v="Procedure Room - Minor"/>
    <x v="23"/>
    <n v="1"/>
    <s v="Purchase"/>
    <n v="1"/>
    <s v="Olympus"/>
    <s v="WA53005A - Laparascop HD Full Screen autoclavable 30 deg direction of view 10mm X 310mm working length"/>
    <n v="5000"/>
    <n v="5000"/>
    <s v="Equipment"/>
  </r>
  <r>
    <s v="Endo-31"/>
    <s v="Endo-18 through Endo-35.pdf"/>
    <n v="1402"/>
    <s v="Surgical Suite"/>
    <s v="Procedure Room - Minor"/>
    <x v="23"/>
    <n v="1"/>
    <s v="Purchase"/>
    <n v="1"/>
    <s v="Olympus"/>
    <s v="WA03210A - Light Guide 7mm X 3 m autoclave without condensor - CF compatible"/>
    <n v="5000"/>
    <n v="5000"/>
    <s v="Equipment"/>
  </r>
  <r>
    <s v="Endo-35"/>
    <s v="Endo-18 through Endo-35.pdf"/>
    <n v="1402"/>
    <s v="Surgical Suite"/>
    <s v="Procedure Room - Minor"/>
    <x v="24"/>
    <n v="1"/>
    <s v="Purchase"/>
    <n v="1"/>
    <s v="Olympus"/>
    <s v="A70955A - Trueview II, trocas spike, blunt, 4mm X 160 mm working length"/>
    <n v="800"/>
    <n v="800"/>
    <s v="Equipment"/>
  </r>
  <r>
    <s v="Endo-20"/>
    <s v="Endo-20 - Olympus OEV-261H.pdf"/>
    <n v="1402"/>
    <s v="Surgical Suite"/>
    <s v="Procedure Room - Minor"/>
    <x v="25"/>
    <n v="1"/>
    <s v="Purchase"/>
    <n v="1"/>
    <s v="Olympus"/>
    <s v="OEV-261H"/>
    <n v="7500"/>
    <n v="7500"/>
    <s v="Equipment"/>
  </r>
  <r>
    <s v="Endo-22"/>
    <s v="Endo-22 - Olympus OEP-5 Color Printer.pdf"/>
    <n v="1402"/>
    <s v="Surgical Suite"/>
    <s v="Procedure Room - Minor"/>
    <x v="26"/>
    <n v="1"/>
    <s v="Purchase"/>
    <n v="1"/>
    <s v="Olympus"/>
    <s v="OEP-5"/>
    <n v="8200"/>
    <n v="8200"/>
    <s v="Equipment"/>
  </r>
  <r>
    <s v="Endo-27"/>
    <s v="Endo-27 - VISERA_OTV-S7.pdf"/>
    <n v="1402"/>
    <s v="Surgical Suite"/>
    <s v="Procedure Room - Minor"/>
    <x v="27"/>
    <n v="2"/>
    <s v="Purchase"/>
    <n v="2"/>
    <s v="Olympus"/>
    <s v="OTV-S7PROH-HD-12E - Visera Pro HD autoclavable camera head 1.2X Eye-piece"/>
    <n v="16000"/>
    <n v="32000"/>
    <s v="Equipment"/>
  </r>
  <r>
    <s v="Endo-32"/>
    <s v="Endo-32 &amp; 33 Olympus True_View_II_Arthro Telescope.pdf"/>
    <n v="1402"/>
    <s v="Surgical Suite"/>
    <s v="Procedure Room - Minor"/>
    <x v="28"/>
    <n v="1"/>
    <s v="Purchase"/>
    <n v="1"/>
    <s v="Olympus"/>
    <s v="A70941A - Trueview II telescope - autoclavable 30 deg direction of view, wide angle FOV 4mm X 160 mm working length"/>
    <n v="2500"/>
    <n v="2500"/>
    <s v="Equipment"/>
  </r>
  <r>
    <s v="Endo-33"/>
    <s v="Endo-32 &amp; 33 Olympus True_View_II_Arthro Telescope.pdf"/>
    <n v="1402"/>
    <s v="Surgical Suite"/>
    <s v="Procedure Room - Minor"/>
    <x v="28"/>
    <n v="1"/>
    <s v="Purchase"/>
    <n v="1"/>
    <s v="Olympus"/>
    <s v="A70942A - Trueview II telescope - autoclavable 70 deg direction of view, wide angle FOV 4mm X 160 mm working length"/>
    <n v="8400"/>
    <n v="8400"/>
    <s v="Equipment"/>
  </r>
  <r>
    <s v="Endo-34"/>
    <s v="Endo-34 - Olympus High Flow Arthoscopy Sheath.pdf"/>
    <n v="1402"/>
    <s v="Surgical Suite"/>
    <s v="Procedure Room - Minor"/>
    <x v="28"/>
    <n v="1"/>
    <s v="Purchase"/>
    <n v="1"/>
    <s v="Olympus"/>
    <s v="A70951A - Trueview II sheath - high flow - 2 stopcocks, rotatable for 4mm X 160mm telescope"/>
    <n v="4200"/>
    <n v="4200"/>
    <s v="Equipment"/>
  </r>
  <r>
    <s v="Furn-16"/>
    <s v="Furn-16 - Locker 3 Tier X 3 Across.pdf"/>
    <n v="1038"/>
    <s v="Central Nursing"/>
    <s v="Locker"/>
    <x v="29"/>
    <n v="4"/>
    <s v="Confirm"/>
    <n v="1"/>
    <s v="Need Details"/>
    <s v="Need Details"/>
    <n v="0"/>
    <n v="0"/>
    <s v="On Plan"/>
  </r>
  <r>
    <s v="Furn-26"/>
    <s v="Furn-26 - Montell High Density Filing - Patient Files.pdf"/>
    <n v="1625"/>
    <s v="Lobby and Administration"/>
    <s v="Patient Files"/>
    <x v="30"/>
    <n v="1"/>
    <s v="Purchase"/>
    <n v="1"/>
    <s v="Montell"/>
    <s v="High Density Rolling Files Quadra-Mobile High Density Rolling Files"/>
    <n v="8000"/>
    <n v="8000"/>
    <s v="On Plan"/>
  </r>
  <r>
    <s v="Img-02"/>
    <s v="Img-02 - X-Ray GE Proteus X-R.pdf"/>
    <n v="1212"/>
    <s v="Imaging"/>
    <s v="RF Room"/>
    <x v="31"/>
    <n v="1"/>
    <s v="Exist"/>
    <n v="0"/>
    <s v="GE"/>
    <s v="Relocate Existing RF - Moving Allowance"/>
    <n v="15000"/>
    <n v="15000"/>
    <s v="On Plan"/>
  </r>
  <r>
    <s v="Img-03"/>
    <s v="Img-03 -GE SENOGRAPHE 800T.pdf"/>
    <n v="1226"/>
    <s v="Imaging"/>
    <s v="Mammography"/>
    <x v="32"/>
    <n v="1"/>
    <s v="Exist"/>
    <n v="0"/>
    <s v="GE"/>
    <s v="Mammography - Analog  (new but separate budget)"/>
    <n v="0"/>
    <n v="0"/>
    <s v="On Plan"/>
  </r>
  <r>
    <s v="Img-06"/>
    <s v="Img-06 - Lead Apron Rack.pdf"/>
    <n v="1391"/>
    <s v="Emergency Dept"/>
    <s v="Portable X-Ray Alcove"/>
    <x v="33"/>
    <n v="1"/>
    <s v="Purchase"/>
    <n v="1"/>
    <s v="Universal"/>
    <s v="Multi-Apron and Glove Rack Code 820"/>
    <n v="500"/>
    <n v="500"/>
    <s v="Show on Plan"/>
  </r>
  <r>
    <s v="Img-06"/>
    <s v="Img-06 - Lead Apron Rack.pdf"/>
    <n v="1211"/>
    <s v="Imaging"/>
    <s v="CT Scan Room"/>
    <x v="33"/>
    <n v="1"/>
    <s v="Purchase"/>
    <n v="1"/>
    <s v="Universal"/>
    <s v="Multi-Apron and Glove Rack Code 820"/>
    <n v="500"/>
    <n v="500"/>
    <s v="Show on Plan"/>
  </r>
  <r>
    <s v="Img-06"/>
    <s v="Img-06 - Lead Apron Rack.pdf"/>
    <n v="1212"/>
    <s v="Imaging"/>
    <s v="RF Room"/>
    <x v="33"/>
    <n v="1"/>
    <s v="Purchase"/>
    <n v="1"/>
    <s v="Universal"/>
    <s v="Multi-Apron and Glove Rack Code 820"/>
    <n v="500"/>
    <n v="500"/>
    <s v="Show on Plan"/>
  </r>
  <r>
    <s v="Img-08"/>
    <s v="Img-08 - Acuson Brochure - Sequoia_512_Ultrasound.pdf"/>
    <n v="1227"/>
    <s v="Imaging"/>
    <s v="Ultrasound"/>
    <x v="34"/>
    <n v="1"/>
    <s v="Exist"/>
    <n v="0"/>
    <s v="Relocate"/>
    <s v="Sequoia TM 512 with Echo upgrade  115/60/1 - 20 AMP. Hwd :51.75x25x37.5&quot;."/>
    <n v="0"/>
    <n v="0"/>
    <s v="On Plan"/>
  </r>
  <r>
    <s v="Img-11"/>
    <s v="Img-11 - Pigg-O-Stat Immobilizer.pdf"/>
    <n v="1212"/>
    <s v="Imaging"/>
    <s v="RF Room"/>
    <x v="35"/>
    <n v="1"/>
    <s v="Exist"/>
    <n v="0"/>
    <s v="Relocate"/>
    <s v="Immobilizer - Pigg-O-STAT"/>
    <n v="0"/>
    <n v="0"/>
    <s v="On Plan"/>
  </r>
  <r>
    <s v="Img-12"/>
    <s v="Img-12 - FUJI ClearView Computed Radiography.pdf"/>
    <s v="1215A"/>
    <s v="Imaging"/>
    <s v="Work Room"/>
    <x v="36"/>
    <n v="1"/>
    <s v="Exist"/>
    <n v="0"/>
    <s v="FUJI"/>
    <s v="FCR ClearView Computed Radiography High-Res for Mammo"/>
    <n v="0"/>
    <n v="0"/>
    <s v="On Plan"/>
  </r>
  <r>
    <s v="Img-13"/>
    <s v="Img-13 - FUJI Laser Film Printer DryPix4000.pdf"/>
    <s v="1215A"/>
    <s v="Imaging"/>
    <s v="Work Room"/>
    <x v="37"/>
    <n v="1"/>
    <s v="Exist"/>
    <n v="0"/>
    <s v="FUJI"/>
    <s v="DRYPIX 4000 LASER Film Printer"/>
    <n v="0"/>
    <n v="0"/>
    <s v="On Plan"/>
  </r>
  <r>
    <s v="Img-14"/>
    <s v="Img-14 - VIDAR Film Scanner VXR-16 DosimetryPRO.pdf"/>
    <s v="1215A"/>
    <s v="Imaging"/>
    <s v="Work Room"/>
    <x v="38"/>
    <n v="1"/>
    <s v="Purchase"/>
    <n v="1"/>
    <s v="Vidar"/>
    <s v="Vidar DiagnosticProAdvantage (mammo capable)"/>
    <n v="25000"/>
    <n v="25000"/>
    <s v="On Plan"/>
  </r>
  <r>
    <s v="Img-15"/>
    <s v="Img-15 Shimadzu Mobileart Plus.pdf"/>
    <n v="1391"/>
    <s v="Emergency Dept"/>
    <s v="Portable X-Ray Alcove"/>
    <x v="39"/>
    <n v="1"/>
    <s v="Exist"/>
    <n v="0"/>
    <s v="Shimadzu"/>
    <s v="Shimadzu MOBILEART PLUS. "/>
    <n v="0"/>
    <n v="0"/>
    <s v="On Plan"/>
  </r>
  <r>
    <s v="Img-17"/>
    <s v="IMG-17 BVI 9400 Bladder Scan.pdf"/>
    <n v="1114"/>
    <s v="Central Nursing"/>
    <s v="Equipment Storage"/>
    <x v="40"/>
    <n v="1"/>
    <s v="Exist"/>
    <n v="0"/>
    <s v="BVI"/>
    <s v="Bladder Scanner - BV9400  4x12x12&quot; on rolling cart"/>
    <n v="0"/>
    <n v="0"/>
    <s v="On Plan"/>
  </r>
  <r>
    <s v="IT-06"/>
    <s v="IT-06 - BARCO MDRC-2120__LR PACS Monitor.pdf"/>
    <n v="1792"/>
    <s v="Specialty Clinic"/>
    <s v="Corridor"/>
    <x v="41"/>
    <n v="2"/>
    <s v="Purchase"/>
    <n v="2"/>
    <s v="BARCO"/>
    <s v="MDRC-2120      "/>
    <n v="3000"/>
    <n v="6000"/>
    <s v="Show on Plan"/>
  </r>
  <r>
    <s v="IT-06"/>
    <s v="IT-06 - BARCO MDRC-2120__LR PACS Monitor.pdf"/>
    <n v="1000"/>
    <s v="Central Nursing"/>
    <s v="Nurses Station"/>
    <x v="41"/>
    <n v="2"/>
    <s v="Purchase"/>
    <n v="1"/>
    <s v="BARCO"/>
    <s v="MDRC-2120      "/>
    <n v="3000"/>
    <n v="3000"/>
    <s v="Show on Plan"/>
  </r>
  <r>
    <s v="IT-06"/>
    <s v="IT-06 - BARCO MDRC-2120__LR PACS Monitor.pdf"/>
    <n v="1300"/>
    <s v="Central Nursing"/>
    <s v="Nurses Station"/>
    <x v="41"/>
    <n v="2"/>
    <s v="Purchase"/>
    <n v="2"/>
    <s v="BARCO"/>
    <s v="MDRC-2120      "/>
    <n v="3000"/>
    <n v="6000"/>
    <s v="Show on Plan"/>
  </r>
  <r>
    <s v="IT-06"/>
    <s v="IT-06 - BARCO MDRC-2120__LR PACS Monitor.pdf"/>
    <n v="1400"/>
    <s v="Surgical Suite"/>
    <s v="Nurses Station"/>
    <x v="41"/>
    <n v="2"/>
    <s v="Purchase"/>
    <n v="2"/>
    <s v="BARCO"/>
    <s v="MDRC-2120      "/>
    <n v="3000"/>
    <n v="6000"/>
    <s v="Show on Plan"/>
  </r>
  <r>
    <s v="IT-09"/>
    <s v="IT-09 Axis P3346 3MP HD Video Camera.pdf"/>
    <n v="1302"/>
    <s v="Emergency Dept"/>
    <s v="Isolation ER Exam"/>
    <x v="42"/>
    <n v="1"/>
    <s v="Purchase"/>
    <n v="2"/>
    <s v="Axis"/>
    <s v="Axis P3346 Telemedicine Camera - High Definition"/>
    <n v="2200"/>
    <n v="4400"/>
    <s v="IT Plan"/>
  </r>
  <r>
    <s v="IT-09"/>
    <s v="IT-09 Axis P3346 3MP HD Video Camera.pdf"/>
    <s v="1301-A"/>
    <s v="Emergency Dept"/>
    <s v="Trauma Bed 1"/>
    <x v="42"/>
    <n v="1"/>
    <s v="Purchase"/>
    <n v="1"/>
    <s v="Axis"/>
    <s v="Axis P3346 Telemedicine Camera - High Definition"/>
    <n v="2200"/>
    <n v="2200"/>
    <s v="IT Plan"/>
  </r>
  <r>
    <s v="IT-09"/>
    <s v="IT-09 Axis P3346 3MP HD Video Camera.pdf"/>
    <n v="1101"/>
    <s v="Med-Surg "/>
    <s v="Bariatric/Variable Acuity Room"/>
    <x v="42"/>
    <n v="1"/>
    <s v="Purchase"/>
    <n v="1"/>
    <s v="Axis"/>
    <s v="Axis P3346 Telemedicine Camera - High Definition"/>
    <n v="2200"/>
    <n v="2200"/>
    <s v="IT Plan"/>
  </r>
  <r>
    <s v="IT-09"/>
    <s v="IT-09 Axis P3346 3MP HD Video Camera.pdf"/>
    <n v="1102"/>
    <s v="Med-Surg "/>
    <s v="Isolation Med Surge Room"/>
    <x v="42"/>
    <n v="1"/>
    <s v="Purchase"/>
    <n v="1"/>
    <s v="Axis"/>
    <s v="Axis P3346 Telemedicine Camera - High Definition"/>
    <n v="2200"/>
    <n v="2200"/>
    <s v="IT Plan"/>
  </r>
  <r>
    <s v="IT-09"/>
    <s v="IT-09 Axis P3346 3MP HD Video Camera.pdf"/>
    <s v="1301-B"/>
    <s v="Emergency Dept"/>
    <s v="Trauma Bed 2"/>
    <x v="42"/>
    <n v="1"/>
    <s v="Purchase"/>
    <n v="1"/>
    <s v="Axis"/>
    <s v="Axis P3346 Telemedicine Camera - High Definition"/>
    <n v="2200"/>
    <n v="2200"/>
    <s v="IT Plan"/>
  </r>
  <r>
    <s v="IT-11"/>
    <s v="IT-11 - NUVO Surgical Monitors - Specs.pdf"/>
    <n v="1401"/>
    <s v="Surgical Suite"/>
    <s v="Operating Room - Major"/>
    <x v="43"/>
    <n v="2"/>
    <s v="Purchase"/>
    <n v="2"/>
    <s v="TBD"/>
    <s v="NUVO 19-21&quot; Monitors - Pendant Suspended"/>
    <n v="5000"/>
    <n v="10000"/>
    <s v="Show on Plan"/>
  </r>
  <r>
    <s v="IT-11"/>
    <s v="IT-11 - NUVO Surgical Monitors - Specs.pdf"/>
    <n v="1402"/>
    <s v="Surgical Suite"/>
    <s v="Procedure Room - Minor"/>
    <x v="43"/>
    <n v="2"/>
    <s v="Purchase"/>
    <n v="2"/>
    <s v="TBD"/>
    <s v="NUVO 19-21&quot; Monitors - Pendant Suspended"/>
    <n v="5000"/>
    <n v="10000"/>
    <s v="Show on Plan"/>
  </r>
  <r>
    <s v="IT-12"/>
    <s v="IT-12 - Label Printer ZEB_S4M_1105.pdf"/>
    <n v="1113"/>
    <s v="Central Nursing"/>
    <s v="Drug Room (Main Medication)"/>
    <x v="44"/>
    <n v="1"/>
    <s v="Exist"/>
    <n v="1"/>
    <s v="Zebra"/>
    <s v="TBD By Client and SHC"/>
    <n v="1500"/>
    <n v="1500"/>
    <s v="On Plan"/>
  </r>
  <r>
    <s v="IT-12"/>
    <s v="IT-12 - Label Printer ZEB_S4M_1105.pdf"/>
    <n v="1201"/>
    <s v="Laboratory"/>
    <s v="Phlebotomy Area"/>
    <x v="44"/>
    <n v="1"/>
    <s v="Purchase"/>
    <n v="1"/>
    <s v="Zebra"/>
    <s v="TBD By Client and SHC"/>
    <n v="1500"/>
    <n v="1500"/>
    <s v="On Plan"/>
  </r>
  <r>
    <s v="IT-15"/>
    <s v="IT-15 - HP  Laserjet M3035 Multi-Function Scan-Print-Copy-Fax.pdf"/>
    <n v="1646"/>
    <s v="Kitchen"/>
    <s v="Office"/>
    <x v="45"/>
    <n v="1"/>
    <s v="Exist"/>
    <n v="0"/>
    <s v="TBD"/>
    <s v="Laserjet Multi-Function Printer"/>
    <n v="0"/>
    <n v="0"/>
    <s v="On Plan"/>
  </r>
  <r>
    <s v="IT-15"/>
    <s v="IT-15 - HP  Laserjet M3035 Multi-Function Scan-Print-Copy-Fax.pdf"/>
    <n v="1805"/>
    <s v="Central Supply/Services"/>
    <s v="Environmental Svcs"/>
    <x v="45"/>
    <n v="1"/>
    <s v="Exist"/>
    <n v="0"/>
    <s v="TBD"/>
    <s v="Laserjet Multi-Function Printer"/>
    <n v="0"/>
    <n v="0"/>
    <s v="On Plan"/>
  </r>
  <r>
    <s v="IT-15"/>
    <s v="IT-15 - HP  Laserjet M3035 Multi-Function Scan-Print-Copy-Fax.pdf"/>
    <n v="1813"/>
    <s v="Central Supply/Services"/>
    <s v="Office"/>
    <x v="45"/>
    <n v="1"/>
    <s v="Exist"/>
    <n v="0"/>
    <s v="TBD"/>
    <s v="Laserjet Multi-Function Printer"/>
    <n v="0"/>
    <n v="0"/>
    <s v="On Plan"/>
  </r>
  <r>
    <s v="IT-15"/>
    <s v="IT-15 - HP  Laserjet M3035 Multi-Function Scan-Print-Copy-Fax.pdf"/>
    <n v="1624"/>
    <s v="Lobby and Administration"/>
    <s v="Admit Staff Workroom"/>
    <x v="45"/>
    <n v="1"/>
    <s v="Exist"/>
    <n v="0"/>
    <s v="TBD"/>
    <s v="Laserjet Multi-Function Printer"/>
    <n v="0"/>
    <n v="0"/>
    <s v="On Plan"/>
  </r>
  <r>
    <s v="IT-15"/>
    <s v="IT-15 - HP  Laserjet M3035 Multi-Function Scan-Print-Copy-Fax.pdf"/>
    <n v="1808"/>
    <s v="Central Supply/Services"/>
    <s v="Office"/>
    <x v="45"/>
    <n v="1"/>
    <s v="Exist"/>
    <n v="0"/>
    <s v="TBD"/>
    <s v="Laserjet Multi-Function Printer"/>
    <n v="0"/>
    <n v="0"/>
    <s v="On Plan"/>
  </r>
  <r>
    <s v="IT-15"/>
    <s v="IT-15 - HP  Laserjet M3035 Multi-Function Scan-Print-Copy-Fax.pdf"/>
    <n v="1000"/>
    <s v="Central Nursing"/>
    <s v="Nurses Station"/>
    <x v="45"/>
    <n v="1"/>
    <s v="Purchase"/>
    <n v="1"/>
    <s v="HP"/>
    <s v="LaserJet M3035 Multifunction Printer "/>
    <n v="600"/>
    <n v="600"/>
    <s v="On Plan"/>
  </r>
  <r>
    <s v="IT-15"/>
    <s v="IT-15 - HP  Laserjet M3035 Multi-Function Scan-Print-Copy-Fax.pdf"/>
    <n v="1113"/>
    <s v="Central Nursing"/>
    <s v="Drug Room (Main Medication)"/>
    <x v="45"/>
    <n v="1"/>
    <s v="Purchase"/>
    <n v="1"/>
    <s v="HP"/>
    <s v="LaserJet M3035 Multifunction Printer "/>
    <n v="600"/>
    <n v="600"/>
    <s v="On Plan"/>
  </r>
  <r>
    <s v="IT-15"/>
    <s v="IT-15 - HP  Laserjet M3035 Multi-Function Scan-Print-Copy-Fax.pdf"/>
    <n v="1201"/>
    <s v="Laboratory"/>
    <s v="Phlebotomy Area"/>
    <x v="45"/>
    <n v="1"/>
    <s v="Purchase"/>
    <n v="1"/>
    <s v="HP"/>
    <s v="LaserJet M3035 Multifunction Printer "/>
    <n v="600"/>
    <n v="600"/>
    <s v="On Plan"/>
  </r>
  <r>
    <s v="IT-15"/>
    <s v="IT-15 - HP  Laserjet M3035 Multi-Function Scan-Print-Copy-Fax.pdf"/>
    <n v="1300"/>
    <s v="Emergency Dept"/>
    <s v="Nurses Station"/>
    <x v="45"/>
    <n v="1"/>
    <s v="Purchase"/>
    <n v="1"/>
    <s v="HP"/>
    <s v="LaserJet M3035 Multifunction Printer "/>
    <n v="600"/>
    <n v="600"/>
    <s v="On Plan"/>
  </r>
  <r>
    <s v="IT-18"/>
    <s v="IT-18 - Dual Monitor Mobile Cart - Zido Mobile Stands.pdf"/>
    <n v="1792"/>
    <s v="Specialty Clinic"/>
    <s v="Corridor"/>
    <x v="46"/>
    <n v="1"/>
    <s v="Purchase"/>
    <n v="1"/>
    <s v="Zido"/>
    <s v="Stand for Dual Barco Monitors"/>
    <n v="1200"/>
    <n v="1200"/>
    <s v="Show on Plan"/>
  </r>
  <r>
    <s v="Janitor-01"/>
    <s v="Jan-01- Rubbermaid Closet Organizer.pdf"/>
    <n v="1029"/>
    <s v="Central Nursing"/>
    <s v="Janitor"/>
    <x v="47"/>
    <n v="1"/>
    <s v="Purchase"/>
    <n v="1"/>
    <s v="Rubbermaid"/>
    <s v="1993-Closet Organizer/Tool Holder - Wall Mounted"/>
    <n v="40"/>
    <n v="40"/>
    <s v="Show on Plan"/>
  </r>
  <r>
    <s v="Janitor-01"/>
    <s v="Jan-01- Rubbermaid Closet Organizer.pdf"/>
    <n v="1306"/>
    <s v="Emergency Dept"/>
    <s v="Janitor"/>
    <x v="47"/>
    <n v="1"/>
    <s v="Purchase"/>
    <n v="1"/>
    <s v="Rubbermaid"/>
    <s v="1993-Closet Organizer/Tool Holder - Wall Mounted"/>
    <n v="40"/>
    <n v="40"/>
    <s v="Show on Plan"/>
  </r>
  <r>
    <s v="Janitor-01"/>
    <s v="Jan-01- Rubbermaid Closet Organizer.pdf"/>
    <n v="1644"/>
    <s v="Kitchen"/>
    <s v="Janitor"/>
    <x v="47"/>
    <n v="1"/>
    <s v="Purchase"/>
    <n v="1"/>
    <s v="Rubbermaid"/>
    <s v="1993-Closet Organizer/Tool Holder - Wall Mounted"/>
    <n v="40"/>
    <n v="40"/>
    <s v="Show on Plan"/>
  </r>
  <r>
    <s v="Janitor-01"/>
    <s v="Jan-01- Rubbermaid Closet Organizer.pdf"/>
    <n v="1714"/>
    <s v="Specialty Clinic"/>
    <s v="Janitor"/>
    <x v="47"/>
    <n v="1"/>
    <s v="Purchase"/>
    <n v="1"/>
    <s v="Rubbermaid"/>
    <s v="1993-Closet Organizer/Tool Holder - Wall Mounted"/>
    <n v="40"/>
    <n v="40"/>
    <s v="Show on Plan"/>
  </r>
  <r>
    <s v="KIT-01"/>
    <s v="KIT-01 - True Reach-In Freezer - 49 Cu Ft. - 598-TS49F.pdf"/>
    <n v="1640"/>
    <s v="Kitchen"/>
    <s v="Kitchen"/>
    <x v="48"/>
    <n v="1"/>
    <s v="Purchase"/>
    <n v="1"/>
    <b v="1"/>
    <s v="True Reach-In Freezer - 2 Door 49 Cu Ft - TS-49F"/>
    <n v="3500"/>
    <n v="3500"/>
    <s v="On Plan"/>
  </r>
  <r>
    <s v="KIT-01"/>
    <s v="KIT-01 - True Reach-In Freezer - 49 Cu Ft. - 598-TS49F.pdf"/>
    <n v="1641"/>
    <s v="Kitchen"/>
    <s v="Kitchen"/>
    <x v="48"/>
    <n v="1"/>
    <s v="Exist"/>
    <n v="0"/>
    <b v="1"/>
    <s v="True Reach-In Freezer - 2 Door 49 Cu Ft - TS-49F"/>
    <n v="3500"/>
    <n v="0"/>
    <s v="On Plan"/>
  </r>
  <r>
    <s v="KIT-02"/>
    <s v="KIT-02 True Reach-in Refrigerator 56 Cu Ft - 598-TA2R2S.pdf"/>
    <n v="1640"/>
    <s v="Kitchen"/>
    <s v="Kitchen"/>
    <x v="49"/>
    <n v="1"/>
    <s v="Purchase"/>
    <n v="1"/>
    <b v="1"/>
    <s v="True Reach in Refrigerator 2-Door 56 Cu Ft -TA2R-2S"/>
    <n v="3500"/>
    <n v="3500"/>
    <s v="On Plan"/>
  </r>
  <r>
    <s v="KIT-02"/>
    <s v="KIT-02 True Reach-in Refrigerator 56 Cu Ft - 598-TA2R2S.pdf"/>
    <n v="1641"/>
    <s v="Kitchen"/>
    <s v="Kitchen"/>
    <x v="49"/>
    <n v="1"/>
    <s v="Exist"/>
    <n v="0"/>
    <b v="1"/>
    <s v="True Reach in Refrigerator 2-Door 56 Cu Ft -TA2R-2S"/>
    <n v="3500"/>
    <n v="0"/>
    <s v="On Plan"/>
  </r>
  <r>
    <s v="KIT-03"/>
    <s v="KIT-03  Dishwasher  Hobart Model AM15.pdf"/>
    <n v="1642"/>
    <s v="Kitchen"/>
    <s v="Dishwashing"/>
    <x v="50"/>
    <n v="1"/>
    <s v="Purchase"/>
    <n v="1"/>
    <s v="Hobart"/>
    <s v="Hobart AM-15 With Booster Heat - Incl Installation"/>
    <n v="17250"/>
    <n v="17250"/>
    <s v="On Plan"/>
  </r>
  <r>
    <s v="KIT-04"/>
    <s v="KIT-04 - Vulcan Stove - Wrangell.pdf"/>
    <n v="1640"/>
    <s v="Kitchen"/>
    <s v="Kitchen"/>
    <x v="51"/>
    <n v="1"/>
    <s v="Exist"/>
    <n v="0"/>
    <s v="Vulcan"/>
    <s v="Hobart Vulcan Model ET-E60FL"/>
    <n v="0"/>
    <n v="0"/>
    <s v="On Plan"/>
  </r>
  <r>
    <s v="KIT-06"/>
    <s v="KIT-06 Conveyer Toaster APW-Wyott ECO-4000.pdf"/>
    <n v="1640"/>
    <s v="Kitchen"/>
    <s v="Prep and Desk Area"/>
    <x v="52"/>
    <n v="1"/>
    <s v="Exist"/>
    <n v="0"/>
    <s v="APW/Wyott"/>
    <s v="ECO-4000 350 Slice per Hour"/>
    <n v="0"/>
    <n v="0"/>
    <s v="On Plan"/>
  </r>
  <r>
    <s v="KIT-07"/>
    <s v="KIT-07 BUNN Titan TF Server.pdf"/>
    <n v="1640"/>
    <s v="Kitchen"/>
    <s v="Prep and Desk Area"/>
    <x v="53"/>
    <n v="1"/>
    <s v="Exist"/>
    <n v="0"/>
    <s v="BUNN"/>
    <s v="Titan-TF Server"/>
    <n v="0"/>
    <n v="0"/>
    <s v="On Plan"/>
  </r>
  <r>
    <s v="KIT-08"/>
    <s v="KIT-08 BUNN Titan Single Brewer 22.5 gallons per hour.pdf"/>
    <n v="1640"/>
    <s v="Kitchen"/>
    <s v="Prep and Desk Area"/>
    <x v="54"/>
    <n v="1"/>
    <s v="Exist"/>
    <n v="0"/>
    <s v="BUNN"/>
    <s v="Tital Single Brewer"/>
    <n v="0"/>
    <n v="0"/>
    <s v="On Plan"/>
  </r>
  <r>
    <s v="KIT-11"/>
    <s v="KIT-11 30 inch X 60 inch  SS Cook's Table.pdf"/>
    <n v="1640"/>
    <s v="Kitchen"/>
    <s v="Prep and Desk Area"/>
    <x v="55"/>
    <n v="2"/>
    <s v="Purchase"/>
    <n v="1"/>
    <s v="No Brand"/>
    <s v="Existing SS Work Table"/>
    <n v="600"/>
    <n v="600"/>
    <s v="On Plan"/>
  </r>
  <r>
    <s v="KIT-14"/>
    <s v="KIT-14 - Pellet Plate Warmer.pdf"/>
    <n v="1640"/>
    <s v="Kitchen"/>
    <s v="Kitchen"/>
    <x v="56"/>
    <n v="1"/>
    <s v="Exist"/>
    <n v="0"/>
    <s v="Cardinal"/>
    <s v="Pellet Plate Warmer 36&quot;W-24&quot;D - 43&quot;H"/>
    <n v="0"/>
    <n v="0"/>
    <s v="On Plan"/>
  </r>
  <r>
    <s v="Lab-01-A"/>
    <s v="Lab-01A - Sysmex K-4500 Hematology Analyzer.pdf"/>
    <n v="1200"/>
    <s v="Laboratory"/>
    <s v="Hematology"/>
    <x v="57"/>
    <n v="1"/>
    <s v="Exist"/>
    <n v="0"/>
    <s v="SYSMEX "/>
    <s v="K‐4500 ELEC: 117/60/1. 720 VA 23.6x22.9x13.8&quot;  Cup Sampler 11.9x22.9x11&quot;"/>
    <n v="0"/>
    <n v="0"/>
    <s v="On Plan"/>
  </r>
  <r>
    <s v="Lab-02"/>
    <s v="Lab-02 Olympus BH2 Microscope.pdf"/>
    <n v="1200"/>
    <s v="Laboratory"/>
    <s v="Hematology"/>
    <x v="58"/>
    <n v="1"/>
    <s v="Purchase"/>
    <n v="1"/>
    <s v="OLYMPUS"/>
    <s v="BH‐2"/>
    <n v="4500"/>
    <n v="4500"/>
    <s v="On Plan"/>
  </r>
  <r>
    <s v="Lab-03"/>
    <s v="Lab-03 SYSMEX COAG Analyzer.pdf"/>
    <n v="1200"/>
    <s v="Laboratory"/>
    <s v="Coag/Urine"/>
    <x v="59"/>
    <n v="1"/>
    <s v="Exist"/>
    <n v="0"/>
    <s v="Siemens-Dade"/>
    <s v="SYSMEX COAG Analyzer"/>
    <n v="0"/>
    <n v="0"/>
    <s v="On Plan"/>
  </r>
  <r>
    <s v="Lab-05"/>
    <s v="Lab-05 Siemens-Bayer Clinitek Urine Analyzer.pdf"/>
    <n v="1200"/>
    <s v="Laboratory"/>
    <s v="Coag/Urine"/>
    <x v="60"/>
    <n v="1"/>
    <s v="Modify Model"/>
    <n v="0"/>
    <s v="Bayer"/>
    <s v="Clinitek 500"/>
    <n v="0"/>
    <n v="0"/>
    <s v="On Plan"/>
  </r>
  <r>
    <s v="Lab-06"/>
    <s v="Lab-06 Siemens Dimension XPand Plus Chemistry Analzyzer.pdf"/>
    <n v="1200"/>
    <s v="Laboratory"/>
    <s v="Chemistry"/>
    <x v="61"/>
    <n v="1"/>
    <s v="Exist"/>
    <n v="0"/>
    <s v="Siemens-Dade"/>
    <s v="Dimension XPAND"/>
    <n v="0"/>
    <n v="0"/>
    <s v="On Plan"/>
  </r>
  <r>
    <s v="Lab-07"/>
    <s v="Lab-07 Sanyo Blood Bank Refrigerator.pdf"/>
    <n v="1200"/>
    <s v="Laboratory"/>
    <s v="Blood Bank"/>
    <x v="62"/>
    <n v="2"/>
    <s v="Purchase"/>
    <n v="1"/>
    <s v="Sanyo"/>
    <s v="MBR-107D(H) 2.8 cu.ft."/>
    <n v="0"/>
    <n v="0"/>
    <s v="On Plan"/>
  </r>
  <r>
    <s v="Lab-09"/>
    <s v="Lab-09 MTS Gel System.pdf"/>
    <n v="1200"/>
    <s v="Laboratory"/>
    <s v="Blood Bank"/>
    <x v="63"/>
    <n v="1"/>
    <s v="Exist"/>
    <n v="0"/>
    <s v="Ortho"/>
    <s v="MTS Gel"/>
    <n v="0"/>
    <n v="0"/>
    <s v="On Plan"/>
  </r>
  <r>
    <s v="Lab-11"/>
    <s v="Lab-11 Thermo-Scientific Under Counter Lab Freezer 4.pdf"/>
    <n v="1200"/>
    <s v="Laboratory"/>
    <s v="Chemistry (Controls)"/>
    <x v="64"/>
    <n v="1"/>
    <s v="Purchase"/>
    <n v="1"/>
    <s v="Thermo Scientific Revco "/>
    <s v="Model ULT430A"/>
    <n v="3500"/>
    <n v="3500"/>
    <s v="On Plan"/>
  </r>
  <r>
    <s v="Lab-12"/>
    <s v="Lab-12 Fisher Isotemp Lab Sliding Glass Refrigerator 13-986-238GA.pdf"/>
    <n v="1200"/>
    <s v="Laboratory"/>
    <s v="Chemistry"/>
    <x v="65"/>
    <n v="1"/>
    <s v="Exist"/>
    <n v="0"/>
    <s v="Fisher Scientific"/>
    <s v="Isotemp; 13-986-238GA"/>
    <n v="0"/>
    <n v="0"/>
    <s v="On Plan"/>
  </r>
  <r>
    <s v="Lab-14"/>
    <s v="Lab-14 - Jouan CR 412 Refrigerated Centrifuge.pdf"/>
    <n v="1200"/>
    <s v="Laboratory"/>
    <s v="Specimen Collection"/>
    <x v="66"/>
    <n v="1"/>
    <s v="Modify Model"/>
    <n v="0"/>
    <s v="JOUAN "/>
    <s v="CR412 "/>
    <n v="0"/>
    <n v="0"/>
    <s v="On Plan"/>
  </r>
  <r>
    <s v="Lab-15"/>
    <s v="Lab-15  - Dade DAC II Centrifuge Cell Washer.pdf"/>
    <n v="1200"/>
    <s v="Laboratory"/>
    <s v="Blood Bank"/>
    <x v="67"/>
    <n v="1"/>
    <s v="Exist"/>
    <n v="0"/>
    <s v="Dade"/>
    <s v="DAC II Centrifuge/Cell Washer"/>
    <n v="0"/>
    <n v="0"/>
    <s v="Remove one from plan"/>
  </r>
  <r>
    <s v="Lab-18"/>
    <s v="Lab-18 - Phlebotomy Chair - Bariatric - Winco.pdf"/>
    <n v="1201"/>
    <s v="Laboratory"/>
    <s v="Phlebotomy Area"/>
    <x v="68"/>
    <n v="1"/>
    <s v="Exist"/>
    <n v="0"/>
    <s v="Winco "/>
    <s v="Extra Wide Blood Drawing Chair 450 # Capacity"/>
    <n v="0"/>
    <n v="0"/>
    <s v="On Plan"/>
  </r>
  <r>
    <s v="Lab-19"/>
    <s v="Lab-19 - Infant Draw Station.pdf"/>
    <n v="1201"/>
    <s v="Laboratory"/>
    <s v="Phlebotomy Area"/>
    <x v="69"/>
    <n v="1"/>
    <s v="Purchase"/>
    <n v="1"/>
    <s v="DRE"/>
    <s v="Infant Draw Station"/>
    <n v="725"/>
    <n v="725"/>
    <s v="On Plan"/>
  </r>
  <r>
    <s v="Lab-20"/>
    <s v="Lab-20 - EAGLE Flammables 24 Gallon Cabinet.pdf"/>
    <n v="1200"/>
    <s v="Laboratory"/>
    <s v="Specimen Collection"/>
    <x v="70"/>
    <n v="1"/>
    <s v="Purchase"/>
    <n v="1"/>
    <s v="EAGLE"/>
    <s v="Space Saver 23X18X65 "/>
    <n v="650"/>
    <n v="650"/>
    <s v="On Plan"/>
  </r>
  <r>
    <s v="Lab-22"/>
    <s v="Lab-22 - ThermoScientific - 305 Imperial III Incubator.pdf"/>
    <n v="1204"/>
    <s v="Laboratory"/>
    <s v="Micro"/>
    <x v="71"/>
    <n v="1"/>
    <s v="Exist"/>
    <n v="0"/>
    <s v="ThermoScientific"/>
    <s v="305 Imperial III"/>
    <n v="0"/>
    <n v="0"/>
    <s v="On Plan"/>
  </r>
  <r>
    <s v="Lab-23"/>
    <s v="Lab-23 - Genie Vortex Mixer.pdf"/>
    <n v="1200"/>
    <s v="Laboratory"/>
    <s v="Hematology"/>
    <x v="72"/>
    <n v="1"/>
    <s v="Exist"/>
    <n v="0"/>
    <s v="GENIE"/>
    <s v="GENIE Vortex Mixer"/>
    <n v="0"/>
    <n v="0"/>
    <s v="On Plan"/>
  </r>
  <r>
    <s v="Lab-25"/>
    <s v="Lab-25 - Bayer Glyco-Hgb Analyzer.pdf"/>
    <n v="1200"/>
    <s v="Laboratory"/>
    <s v="Chemistry"/>
    <x v="73"/>
    <n v="1"/>
    <s v="Exist"/>
    <n v="0"/>
    <s v="Bayer"/>
    <s v="GLYCO‐HGB DCA VANTAGE A1C MODEL 5031C"/>
    <n v="0"/>
    <n v="0"/>
    <s v="On Plan"/>
  </r>
  <r>
    <s v="Lab-26"/>
    <s v="Lab-26 - Opti-Blood Gas Analyzer.pdf"/>
    <n v="1200"/>
    <s v="Laboratory"/>
    <s v="Chemistry"/>
    <x v="74"/>
    <n v="1"/>
    <s v="Exist"/>
    <n v="0"/>
    <s v="OSMETECH "/>
    <s v="OPTI CCA‐TS"/>
    <n v="0"/>
    <n v="0"/>
    <s v="On Plan"/>
  </r>
  <r>
    <s v="Lab-28"/>
    <s v="Lab-28 - Viewer Agglutinin.pdf"/>
    <n v="1200"/>
    <s v="Laboratory"/>
    <s v="Blood Bank"/>
    <x v="75"/>
    <n v="1"/>
    <s v="Exist"/>
    <n v="0"/>
    <s v="BD"/>
    <s v="Viewer - Magnifier - Agglutination Reader"/>
    <n v="0"/>
    <n v="0"/>
    <s v="On Plan"/>
  </r>
  <r>
    <s v="Lab-29"/>
    <s v="Lab-29 -  Heating Block DRI Bath H2105-1.pdf"/>
    <n v="1200"/>
    <s v="Laboratory"/>
    <s v="Blood Bank"/>
    <x v="76"/>
    <n v="1"/>
    <s v="Exist"/>
    <n v="0"/>
    <s v="ThermoScientific"/>
    <s v="DRI Bath- H2105‐1"/>
    <n v="0"/>
    <n v="0"/>
    <s v="On Plan"/>
  </r>
  <r>
    <s v="Lab-30"/>
    <s v="Lab-30 - General Purpose Refrigerator - Scientific Products Glass Doors.pdf"/>
    <n v="1200"/>
    <s v="Laboratory"/>
    <s v="Chemistry"/>
    <x v="65"/>
    <n v="1"/>
    <s v="Exist"/>
    <n v="0"/>
    <s v="Scientific Products"/>
    <s v="Scientific Products Double Glass Door"/>
    <n v="0"/>
    <n v="0"/>
    <s v="On Plan"/>
  </r>
  <r>
    <s v="Lab-31"/>
    <s v="Lab-31 - Barnstead DI Water System.pdf"/>
    <n v="1200"/>
    <s v="Laboratory"/>
    <s v="Chemistry"/>
    <x v="77"/>
    <n v="1"/>
    <s v="Exist"/>
    <n v="0"/>
    <s v="Barnstead"/>
    <s v="Barnstead DI Water System"/>
    <n v="0"/>
    <n v="0"/>
    <s v="On Plan"/>
  </r>
  <r>
    <s v="Lab-33"/>
    <s v="Lab-33 - Hood Labconco - Details Needed.pdf"/>
    <n v="1204"/>
    <s v="Laboratory"/>
    <s v="Micro"/>
    <x v="78"/>
    <n v="1"/>
    <s v="Exist"/>
    <n v="0"/>
    <s v="Labconco"/>
    <s v="Details Needed"/>
    <n v="0"/>
    <n v="0"/>
    <s v="On Plan"/>
  </r>
  <r>
    <s v="Lab-34"/>
    <s v="Lab-34 - MedTox Scan.pdf"/>
    <n v="1200"/>
    <s v="Laboratory"/>
    <s v="Chemistry"/>
    <x v="79"/>
    <n v="1"/>
    <s v="Exist"/>
    <n v="0"/>
    <s v="Med-Tox"/>
    <s v="Med-Tox System"/>
    <n v="0"/>
    <n v="0"/>
    <s v="Show on Plan"/>
  </r>
  <r>
    <s v="Lab-36"/>
    <s v="Lab-36 - WalkAway Plus Automated Micro.pdf"/>
    <n v="1204"/>
    <s v="Laboratory"/>
    <s v="Micro"/>
    <x v="80"/>
    <n v="1"/>
    <s v="Purchase"/>
    <n v="1"/>
    <s v="Siemens-Dade"/>
    <s v="Siemens Automated Micro Walkaway Plus (40)"/>
    <n v="40000"/>
    <n v="40000"/>
    <s v="On Plan"/>
  </r>
  <r>
    <s v="Lab-74"/>
    <s v="Lab-74 - SNS Overview Brochure-Primex.pdf"/>
    <n v="1037"/>
    <s v="Central Nursing"/>
    <s v="Staff Break Room"/>
    <x v="81"/>
    <n v="2"/>
    <s v="Purchase"/>
    <n v="2"/>
    <s v="Primex"/>
    <s v="Wireless Temperature Probes - Include Install/Config"/>
    <n v="750"/>
    <n v="1500"/>
    <s v="IT"/>
  </r>
  <r>
    <s v="Lab-74"/>
    <s v="Lab-74 - SNS Overview Brochure-Primex.pdf"/>
    <n v="1113"/>
    <s v="Central Nursing"/>
    <s v="Drug Room (Main Medication)"/>
    <x v="81"/>
    <n v="2"/>
    <s v="Purchase"/>
    <n v="2"/>
    <s v="Primex"/>
    <s v="Wireless Temperature Probes - Include Install/Config"/>
    <n v="750"/>
    <n v="1500"/>
    <s v="IT"/>
  </r>
  <r>
    <s v="Lab-74"/>
    <s v="Lab-74 - SNS Overview Brochure-Primex.pdf"/>
    <n v="1113"/>
    <s v="Central Nursing"/>
    <s v="Drug Room (Main Medication)"/>
    <x v="81"/>
    <n v="2"/>
    <s v="Purchase"/>
    <n v="2"/>
    <s v="Primex"/>
    <s v="Wireless Temperature Probes - Include Install/Config"/>
    <n v="750"/>
    <n v="1500"/>
    <s v="IT"/>
  </r>
  <r>
    <s v="Lab-74"/>
    <s v="Lab-74 - SNS Overview Brochure-Primex.pdf"/>
    <n v="1200"/>
    <s v="Laboratory"/>
    <s v="Specimen Collection"/>
    <x v="81"/>
    <n v="2"/>
    <s v="Purchase"/>
    <n v="2"/>
    <s v="Primex"/>
    <s v="Wireless Temperature Probes - Include Install/Config"/>
    <n v="750"/>
    <n v="1500"/>
    <s v="IT"/>
  </r>
  <r>
    <s v="Lab-74"/>
    <s v="Lab-74 - SNS Overview Brochure-Primex.pdf"/>
    <n v="1204"/>
    <s v="Laboratory"/>
    <s v="Micro"/>
    <x v="81"/>
    <n v="2"/>
    <s v="Purchase"/>
    <n v="2"/>
    <s v="Primex"/>
    <s v="Wireless Temperature Probes - Include Install/Config"/>
    <n v="750"/>
    <n v="1500"/>
    <s v="IT"/>
  </r>
  <r>
    <s v="Lab-74"/>
    <s v="Lab-74 - SNS Overview Brochure-Primex.pdf"/>
    <n v="1219"/>
    <s v="Imaging"/>
    <s v="Clean Utility"/>
    <x v="81"/>
    <n v="2"/>
    <s v="Purchase"/>
    <n v="2"/>
    <s v="Primex"/>
    <s v="Wireless Temperature Probes - Include Install/Config"/>
    <n v="750"/>
    <n v="1500"/>
    <s v="IT"/>
  </r>
  <r>
    <s v="Lab-74"/>
    <s v="Lab-74 - SNS Overview Brochure-Primex.pdf"/>
    <n v="1400"/>
    <s v="Surgical Suite"/>
    <s v="Nurses Station"/>
    <x v="81"/>
    <n v="2"/>
    <s v="Purchase"/>
    <n v="2"/>
    <s v="Primex"/>
    <s v="Wireless Temperature Probes - Include Install/Config"/>
    <n v="750"/>
    <n v="1500"/>
    <s v="IT"/>
  </r>
  <r>
    <s v="Lab-74"/>
    <s v="Lab-74 - SNS Overview Brochure-Primex.pdf"/>
    <n v="1415"/>
    <s v="Surgical Suite"/>
    <s v="Clean Utility"/>
    <x v="81"/>
    <n v="2"/>
    <s v="Purchase"/>
    <n v="2"/>
    <s v="Primex"/>
    <s v="Wireless Temperature Probes - Include Install/Config"/>
    <n v="750"/>
    <n v="1500"/>
    <s v="IT"/>
  </r>
  <r>
    <s v="Lab-74"/>
    <s v="Lab-74 - SNS Overview Brochure-Primex.pdf"/>
    <n v="1705"/>
    <s v="Specialty Clinic"/>
    <s v="Clean Utility"/>
    <x v="81"/>
    <n v="2"/>
    <s v="Purchase"/>
    <n v="2"/>
    <s v="Primex"/>
    <s v="Wireless Temperature Probes - Include Install/Config"/>
    <n v="750"/>
    <n v="1500"/>
    <s v="IT"/>
  </r>
  <r>
    <s v="Lab-74"/>
    <s v="Lab-74 - SNS Overview Brochure-Primex.pdf"/>
    <s v="TBD"/>
    <s v="Laboratory"/>
    <s v="Refrigerator Alcove"/>
    <x v="81"/>
    <n v="10"/>
    <s v="Purchase"/>
    <n v="10"/>
    <s v="Primex"/>
    <s v="Wireless Temperature Probes - Include Install/Config"/>
    <n v="750"/>
    <n v="7500"/>
    <s v="IT"/>
  </r>
  <r>
    <s v="Lab-78"/>
    <s v="Lab-78 - Millipore AFS 3D Water Filtration System.pdf"/>
    <n v="1200"/>
    <s v="Laboratory"/>
    <s v="Chemistry"/>
    <x v="82"/>
    <n v="1"/>
    <s v="Exist"/>
    <n v="0"/>
    <s v="Millipore"/>
    <s v="Millipore AFS- 3D"/>
    <n v="0"/>
    <n v="0"/>
    <s v="Show on Plan"/>
  </r>
  <r>
    <s v="Laun-01"/>
    <s v="Laun-01 - Cissell 55 lbs  CT055 Tumbler Dryer.pdf"/>
    <n v="1809"/>
    <s v="Central Supply/Services"/>
    <s v="Laundry Processing"/>
    <x v="83"/>
    <n v="1"/>
    <s v="Purchase"/>
    <n v="1"/>
    <s v="Cissell"/>
    <s v="55 lbs CT055 Tumble Dryer (incl shipping and install)"/>
    <n v="16500"/>
    <n v="16500"/>
    <s v="On Plan"/>
  </r>
  <r>
    <s v="Laun-02"/>
    <s v="Laun-02-CS-Milnor Washer  MWR18X4 45 lbs 90 g Cut Sheet.pdf"/>
    <n v="1809"/>
    <s v="Central Supply/Services"/>
    <s v="Laundry Processing"/>
    <x v="84"/>
    <n v="2"/>
    <s v="Purchase"/>
    <n v="2"/>
    <s v="Milner"/>
    <s v="Washer/Extracter"/>
    <n v="3500"/>
    <n v="7000"/>
    <s v="On Plan"/>
  </r>
  <r>
    <s v="Laun-03"/>
    <s v="Laun-03 Cissell Tumble Dryer 55 lb.pdf"/>
    <n v="1809"/>
    <s v="Central Supply/Services"/>
    <s v="Laundry Processing"/>
    <x v="83"/>
    <n v="1"/>
    <s v="Exist"/>
    <n v="0"/>
    <s v="Cissell"/>
    <s v="Tumble Dryer Need Details"/>
    <n v="0"/>
    <n v="0"/>
    <s v="On Plan"/>
  </r>
  <r>
    <s v="Laun-06"/>
    <s v="Laun-06 - Laundry Folding Table.pdf"/>
    <n v="1809"/>
    <s v="Materials Management - Central Supply"/>
    <s v="Laundry Processing"/>
    <x v="85"/>
    <n v="1"/>
    <s v="Purchase"/>
    <n v="1"/>
    <s v="Central Supply"/>
    <s v="Laundry Folding Table CACOSST306 Stainless Steel"/>
    <n v="950"/>
    <n v="950"/>
    <s v="On Plan"/>
  </r>
  <r>
    <s v="MF-03"/>
    <s v="MF-03 - Stryker GoGed-II Specs.pdf"/>
    <n v="1012"/>
    <s v="Long Term Care"/>
    <s v="Bariatric Room"/>
    <x v="86"/>
    <n v="1"/>
    <s v="Purchase"/>
    <n v="1"/>
    <s v="Stryker"/>
    <s v="SECURE II Model 3002 115/60/1. 7 AMP. (hwd): 30x42.5x93&quot;."/>
    <n v="6500"/>
    <n v="6500"/>
    <s v="On Plan"/>
  </r>
  <r>
    <s v="MF-03"/>
    <s v="MF-03 - Stryker GoGed-II Specs.pdf"/>
    <n v="1020"/>
    <s v="Long Term Care"/>
    <s v="Bariatric Room"/>
    <x v="86"/>
    <n v="1"/>
    <s v="Purchase"/>
    <n v="1"/>
    <s v="Stryker"/>
    <s v="SECURE II Model 3002 115/60/1. 7 AMP. (hwd): 30x42.5x93&quot;."/>
    <n v="6500"/>
    <n v="6500"/>
    <s v="On Plan"/>
  </r>
  <r>
    <s v="MF-03"/>
    <s v="MF-03 - Stryker GoGed-II Specs.pdf"/>
    <n v="1101"/>
    <s v="Med-Surg "/>
    <s v="Bariatric/Variable Acuity Room"/>
    <x v="86"/>
    <n v="1"/>
    <s v="Purchase"/>
    <n v="1"/>
    <s v="Stryker"/>
    <s v="SECURE II Model 3002 115/60/1. 7 AMP. (hwd): 30x42.5x93&quot;."/>
    <n v="6500"/>
    <n v="6500"/>
    <s v="On Plan"/>
  </r>
  <r>
    <s v="MF-03"/>
    <s v="MF-03 - Stryker GoGed-II Specs.pdf"/>
    <n v="1102"/>
    <s v="Med-Surg "/>
    <s v="Isolation Med Surge Room"/>
    <x v="86"/>
    <n v="1"/>
    <s v="Purchase"/>
    <n v="1"/>
    <s v="Stryker"/>
    <s v="SECURE II Model 3002 115/60/1. 7 AMP. (hwd): 30x42.5x93&quot;."/>
    <n v="6500"/>
    <n v="6500"/>
    <s v="On Plan"/>
  </r>
  <r>
    <s v="MF-03"/>
    <s v="MF-03 - Stryker GoGed-II Specs.pdf"/>
    <n v="1105"/>
    <s v="Med-Surg "/>
    <s v="Standard Room"/>
    <x v="86"/>
    <n v="1"/>
    <s v="Purchase"/>
    <n v="1"/>
    <s v="Stryker"/>
    <s v="SECURE II Model 3002 115/60/1. 7 AMP. (hwd): 30x42.5x93&quot;."/>
    <n v="6500"/>
    <n v="6500"/>
    <s v="On Plan"/>
  </r>
  <r>
    <s v="MF-03"/>
    <s v="MF-03 - Stryker GoGed-II Specs.pdf"/>
    <n v="1106"/>
    <s v="Med-Surg "/>
    <s v="Standard Room"/>
    <x v="86"/>
    <n v="1"/>
    <s v="Purchase"/>
    <n v="1"/>
    <s v="Stryker"/>
    <s v="SECURE II Model 3002 115/60/1. 7 AMP. (hwd): 30x42.5x93&quot;."/>
    <n v="6500"/>
    <n v="6500"/>
    <s v="On Plan"/>
  </r>
  <r>
    <s v="MF-03"/>
    <s v="MF-03 - Stryker GoGed-II Specs.pdf"/>
    <n v="1107"/>
    <s v="Med-Surg "/>
    <s v="Standard Room"/>
    <x v="86"/>
    <n v="1"/>
    <s v="Purchase"/>
    <n v="1"/>
    <s v="Stryker"/>
    <s v="SECURE II Model 3002 115/60/1. 7 AMP. (hwd): 30x42.5x93&quot;."/>
    <n v="6500"/>
    <n v="6500"/>
    <s v="On Plan"/>
  </r>
  <r>
    <s v="MF-03"/>
    <s v="MF-03 - Stryker GoGed-II Specs.pdf"/>
    <n v="1108"/>
    <s v="Med-Surg "/>
    <s v="Standard Room"/>
    <x v="86"/>
    <n v="1"/>
    <s v="Purchase"/>
    <n v="1"/>
    <s v="Stryker"/>
    <s v="SECURE II Model 3002 115/60/1. 7 AMP. (hwd): 30x42.5x93&quot;."/>
    <n v="6500"/>
    <n v="6500"/>
    <s v="On Plan"/>
  </r>
  <r>
    <s v="MF-03"/>
    <s v="MF-03 - Stryker GoGed-II Specs.pdf"/>
    <n v="1103"/>
    <s v="Med-Surg "/>
    <s v="Standard Room"/>
    <x v="86"/>
    <n v="1"/>
    <s v="Exist"/>
    <n v="0"/>
    <s v="Stryker"/>
    <s v="SECURE II Model 3002 115/60/1. 7 AMP. (hwd): 30x42.5x93&quot;."/>
    <n v="6500"/>
    <n v="0"/>
    <s v="On Plan"/>
  </r>
  <r>
    <s v="MF-03"/>
    <s v="MF-03 - Stryker GoGed-II Specs.pdf"/>
    <n v="1104"/>
    <s v="Med-Surg "/>
    <s v="Standard Room"/>
    <x v="86"/>
    <n v="1"/>
    <s v="Exist"/>
    <n v="0"/>
    <s v="Stryker"/>
    <s v="SECURE II Model 3002 115/60/1. 7 AMP. (hwd): 30x42.5x93&quot;."/>
    <n v="6500"/>
    <n v="0"/>
    <s v="On Plan"/>
  </r>
  <r>
    <s v="MF-06"/>
    <s v="MF-06 Pedigo Stretcher.pdf"/>
    <n v="1402"/>
    <s v="Surgical Suite"/>
    <s v="Procedure Room - Minor"/>
    <x v="87"/>
    <n v="1"/>
    <s v="Exist"/>
    <n v="0"/>
    <s v="Pedigo"/>
    <s v="Pedigo Stretcher (Existing)"/>
    <n v="0"/>
    <n v="0"/>
    <s v="Show ID on Plan"/>
  </r>
  <r>
    <s v="MF-07-1"/>
    <s v="MF-07-1 Stryker Stretcher.pdf"/>
    <n v="1302"/>
    <s v="Emergency Dept"/>
    <s v="Isolation ER Exam"/>
    <x v="87"/>
    <n v="1"/>
    <s v="Exist"/>
    <n v="0"/>
    <m/>
    <s v="Stryker Renaissance - Advantage - 500 pound limit"/>
    <n v="0"/>
    <n v="0"/>
    <s v="Show ID on Plan"/>
  </r>
  <r>
    <s v="MF-12"/>
    <s v="MF-12 - Joerns Hi-Lo Beds.pdf"/>
    <n v="1001"/>
    <s v="Long Term Care"/>
    <s v="Bariatric Room"/>
    <x v="86"/>
    <n v="1"/>
    <s v="Exist"/>
    <n v="0"/>
    <s v="JOERNS"/>
    <s v="JOERNS, HI‐LOW"/>
    <n v="0"/>
    <n v="0"/>
    <s v="On Plan"/>
  </r>
  <r>
    <s v="MF-12"/>
    <s v="MF-12 - Joerns Hi-Lo Beds.pdf"/>
    <n v="1002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03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04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05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06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07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08"/>
    <s v="Long Term Care"/>
    <s v="Bariatric Room"/>
    <x v="86"/>
    <n v="1"/>
    <s v="Exist"/>
    <n v="0"/>
    <s v="JOERNS"/>
    <s v="JOERNS, HI‐LOW"/>
    <n v="0"/>
    <n v="0"/>
    <s v="On Plan"/>
  </r>
  <r>
    <s v="MF-12"/>
    <s v="MF-12 - Joerns Hi-Lo Beds.pdf"/>
    <n v="1009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10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11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13"/>
    <s v="Long Term Care"/>
    <s v="Bariatric Room"/>
    <x v="86"/>
    <n v="1"/>
    <s v="Exist"/>
    <n v="0"/>
    <s v="JOERNS"/>
    <s v="JOERNS, HI‐LOW"/>
    <n v="0"/>
    <n v="0"/>
    <s v="On Plan"/>
  </r>
  <r>
    <s v="MF-12"/>
    <s v="MF-12 - Joerns Hi-Lo Beds.pdf"/>
    <n v="1014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15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16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17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18"/>
    <s v="Long Term Care"/>
    <s v="Standard Room"/>
    <x v="86"/>
    <n v="1"/>
    <s v="Exist"/>
    <n v="0"/>
    <s v="JOERNS"/>
    <s v="JOERNS, HI‐LOW"/>
    <n v="0"/>
    <n v="0"/>
    <s v="On Plan"/>
  </r>
  <r>
    <s v="MF-12"/>
    <s v="MF-12 - Joerns Hi-Lo Beds.pdf"/>
    <n v="1019"/>
    <s v="Long Term Care"/>
    <s v="Standard Room"/>
    <x v="86"/>
    <n v="1"/>
    <s v="Exist"/>
    <n v="0"/>
    <s v="JOERNS"/>
    <s v="JOERNS, HI‐LOW"/>
    <n v="0"/>
    <n v="0"/>
    <s v="On Plan"/>
  </r>
  <r>
    <s v="MF-14"/>
    <s v="MF-14 - Examination Table - Ritter 204.pdf"/>
    <n v="1707"/>
    <s v="Specialty Clinic"/>
    <s v="Exam Room"/>
    <x v="88"/>
    <n v="1"/>
    <s v="Purchase"/>
    <n v="1"/>
    <s v="Ritter"/>
    <s v="Ritter 204 Examination Table"/>
    <n v="1500"/>
    <n v="1500"/>
    <s v="On Plan"/>
  </r>
  <r>
    <s v="MF-14"/>
    <s v="MF-14 - Examination Table - Ritter 204.pdf"/>
    <n v="1709"/>
    <s v="Specialty Clinic"/>
    <s v="Exam Room"/>
    <x v="88"/>
    <n v="1"/>
    <s v="Purchase"/>
    <n v="1"/>
    <s v="Ritter"/>
    <s v="Ritter 204 Examination Table"/>
    <n v="1500"/>
    <n v="1500"/>
    <s v="On Plan"/>
  </r>
  <r>
    <s v="MF-14"/>
    <s v="MF-14 - Examination Table - Ritter 204.pdf"/>
    <n v="1710"/>
    <s v="Specialty Clinic"/>
    <s v="Exam Room"/>
    <x v="88"/>
    <n v="1"/>
    <s v="Purchase"/>
    <n v="1"/>
    <s v="Ritter"/>
    <s v="Ritter 204 Examination Table"/>
    <n v="1500"/>
    <n v="1500"/>
    <s v="On Plan"/>
  </r>
  <r>
    <s v="MF-14"/>
    <s v="MF-14 - Examination Table - Ritter 204.pdf"/>
    <n v="1712"/>
    <s v="Specialty Clinic"/>
    <s v="Exam Room"/>
    <x v="88"/>
    <n v="1"/>
    <s v="Purchase"/>
    <n v="1"/>
    <s v="Ritter"/>
    <s v="Ritter 204 Examination Table"/>
    <n v="1500"/>
    <n v="1500"/>
    <s v="On Plan"/>
  </r>
  <r>
    <s v="MF-14"/>
    <s v="MF-14 - Examination Table - Ritter 204.pdf"/>
    <n v="1713"/>
    <s v="Specialty Clinic"/>
    <s v="Exam Room"/>
    <x v="88"/>
    <n v="1"/>
    <s v="Purchase"/>
    <n v="1"/>
    <s v="Ritter"/>
    <s v="Ritter 204 Examination Table"/>
    <n v="1500"/>
    <n v="1500"/>
    <s v="On Plan"/>
  </r>
  <r>
    <s v="MF-14"/>
    <s v="MF-14 - Examination Table - Ritter 204.pdf"/>
    <n v="1715"/>
    <s v="Specialty Clinic"/>
    <s v="Exam Room"/>
    <x v="88"/>
    <n v="1"/>
    <s v="Purchase"/>
    <n v="1"/>
    <s v="Ritter"/>
    <s v="Ritter 204 Examination Table"/>
    <n v="1500"/>
    <n v="1500"/>
    <s v="On Plan"/>
  </r>
  <r>
    <s v="MF-18"/>
    <s v="MF-18 - DRE Millennium_5.pdf"/>
    <n v="1411"/>
    <s v="Emergency Dept"/>
    <s v="Recovery 1411-C"/>
    <x v="87"/>
    <n v="1"/>
    <s v="Purchase"/>
    <n v="1"/>
    <s v="DRE"/>
    <s v="DRE Millenium - 5 Stretcher"/>
    <n v="4200"/>
    <n v="4200"/>
    <s v="Show ID on Plan"/>
  </r>
  <r>
    <s v="MF-18"/>
    <s v="MF-18 - DRE Millennium_5.pdf"/>
    <s v="1301-A"/>
    <s v="Emergency Dept"/>
    <s v="Trauma Bed 1"/>
    <x v="87"/>
    <n v="1"/>
    <s v="Purchase"/>
    <n v="1"/>
    <s v="DRE"/>
    <s v="DRE Millenium - 5 Stretcher"/>
    <n v="4200"/>
    <n v="4200"/>
    <s v="Show ID on Plan"/>
  </r>
  <r>
    <s v="MF-18"/>
    <s v="MF-18 - DRE Millennium_5.pdf"/>
    <s v="1301-B"/>
    <s v="Emergency Dept"/>
    <s v="Trauma Bed 2"/>
    <x v="87"/>
    <n v="1"/>
    <s v="Purchase"/>
    <n v="1"/>
    <s v="DRE"/>
    <s v="DRE Millenium - 5 Stretcher"/>
    <n v="4200"/>
    <n v="4200"/>
    <s v="Show ID on Plan"/>
  </r>
  <r>
    <s v="MF-18"/>
    <s v="MF-18 - DRE Millennium_5.pdf"/>
    <n v="1411"/>
    <s v="Surgical Suite"/>
    <s v="Recovery 1411-B"/>
    <x v="87"/>
    <n v="1"/>
    <s v="Purchase"/>
    <n v="1"/>
    <s v="DRE"/>
    <s v="DRE Millenium - 5 Stretcher"/>
    <n v="4200"/>
    <n v="4200"/>
    <s v="Show ID on Plan"/>
  </r>
  <r>
    <s v="MF-18"/>
    <s v="MF-18 - DRE Millennium_5.pdf"/>
    <n v="1411"/>
    <s v="Surgical Suite"/>
    <s v="Recovery 1411-A"/>
    <x v="87"/>
    <n v="1"/>
    <s v="Purchase"/>
    <n v="1"/>
    <s v="DRE"/>
    <s v="DRE Millenium - 5 Stretcher"/>
    <n v="4200"/>
    <n v="4200"/>
    <s v="Show ID on Plan"/>
  </r>
  <r>
    <s v="MF-18"/>
    <s v="MF-18 - DRE Millennium_5.pdf"/>
    <n v="1041"/>
    <s v="Central Nursing"/>
    <s v="EKG/Stress/Holter"/>
    <x v="87"/>
    <n v="1"/>
    <s v="Purchase"/>
    <n v="1"/>
    <s v="DRE"/>
    <s v="DRE Millenium - 5 Stretcher"/>
    <n v="4200"/>
    <n v="4200"/>
    <s v="Show ID on Plan"/>
  </r>
  <r>
    <s v="MG-03"/>
    <s v="MG-03 - OGSI MOGS-100 Oxygen Generator.pdf"/>
    <n v="1923"/>
    <s v="Central Supply/Services"/>
    <s v="Oxygen Room"/>
    <x v="89"/>
    <n v="1"/>
    <s v="Exist"/>
    <n v="0"/>
    <s v="OGSI"/>
    <s v="MOGS-100"/>
    <n v="15000"/>
    <n v="15000"/>
    <s v="On Plan"/>
  </r>
  <r>
    <s v="Misc-01"/>
    <s v="Misc-01 -  Midmark Physician Stool.pdf"/>
    <n v="1041"/>
    <s v="Central Nursing"/>
    <s v="EKG/Stress/Holter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201"/>
    <s v="Laboratory"/>
    <s v="Phlebotomy Area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211"/>
    <s v="Imaging"/>
    <s v="CT Scan Roo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212"/>
    <s v="Imaging"/>
    <s v="RF Roo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227"/>
    <s v="Imaging"/>
    <s v="Ultrasound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400"/>
    <s v="Surgical Suite"/>
    <s v="Nurses Station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411"/>
    <s v="Surgical Suite"/>
    <s v="Pre-op/Prep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707"/>
    <s v="Specialty Clinic"/>
    <s v="Exam Roo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708"/>
    <s v="Specialty Clinic"/>
    <s v="Eye Exa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709"/>
    <s v="Specialty Clinic"/>
    <s v="Exam Roo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710"/>
    <s v="Specialty Clinic"/>
    <s v="Exam Roo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712"/>
    <s v="Specialty Clinic"/>
    <s v="Exam Roo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713"/>
    <s v="Specialty Clinic"/>
    <s v="Exam Roo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715"/>
    <s v="Specialty Clinic"/>
    <s v="Exam Roo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717"/>
    <s v="Specialty Clinic"/>
    <s v="Exam Roo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718"/>
    <s v="Specialty Clinic"/>
    <s v="Physical Therapy"/>
    <x v="90"/>
    <n v="6"/>
    <s v="Purchase"/>
    <n v="6"/>
    <s v="MIDMARK"/>
    <s v="MIDMARK 272. Air lift with 5 casters"/>
    <n v="200"/>
    <n v="1200"/>
    <s v="Show on Plan"/>
  </r>
  <r>
    <s v="Misc-01"/>
    <s v="Misc-01 -  Midmark Physician Stool.pdf"/>
    <s v="1301-B"/>
    <s v="Emergency Dept"/>
    <s v="Trauma Bed 2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302"/>
    <s v="Emergency Dept"/>
    <s v="Isolation ER Exam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401"/>
    <s v="Surgical Suite"/>
    <s v="Operating Room - Major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n v="1402"/>
    <s v="Surgical Suite"/>
    <s v="Procedure Room - Minor"/>
    <x v="90"/>
    <n v="1"/>
    <s v="Purchase"/>
    <n v="1"/>
    <s v="MIDMARK"/>
    <s v="MIDMARK 272. Air lift with 5 casters"/>
    <n v="200"/>
    <n v="200"/>
    <s v="Show on Plan"/>
  </r>
  <r>
    <s v="Misc-01"/>
    <s v="Misc-01 -  Midmark Physician Stool.pdf"/>
    <s v="1301-A"/>
    <s v="Emergency Dept"/>
    <s v="Trauma Bed 1"/>
    <x v="90"/>
    <n v="1"/>
    <s v="Purchase"/>
    <n v="1"/>
    <s v="MIDMARK"/>
    <s v="MIDMARK 272. Air lift with 5 casters"/>
    <n v="200"/>
    <n v="200"/>
    <s v="Show on Plan"/>
  </r>
  <r>
    <s v="Misc-02"/>
    <s v="Misc-02 - Kent Foot Stool With Hand Rail.pdf"/>
    <n v="1041"/>
    <s v="Central Nursing"/>
    <s v="EKG/Stress/Holter"/>
    <x v="91"/>
    <n v="1"/>
    <s v="Purchase"/>
    <n v="1"/>
    <s v="Kent"/>
    <s v="7757SS‐HR. W/Handle. Include: 41&quot; hand rail. DIM(hwd): 8.5x18x12&quot;. (41&quot;H w/handrail)."/>
    <n v="165"/>
    <n v="165"/>
    <s v="On Plan"/>
  </r>
  <r>
    <s v="Misc-02"/>
    <s v="Misc-02 - Kent Foot Stool With Hand Rail.pdf"/>
    <n v="1211"/>
    <s v="Imaging"/>
    <s v="CT Scan Room"/>
    <x v="91"/>
    <n v="1"/>
    <s v="Purchase"/>
    <n v="1"/>
    <s v="Kent"/>
    <s v="7757SS‐HR. W/Handle. Include: 41&quot; hand rail. DIM(hwd): 8.5x18x12&quot;. (41&quot;H w/handrail)."/>
    <n v="165"/>
    <n v="165"/>
    <s v="On Plan"/>
  </r>
  <r>
    <s v="Misc-02"/>
    <s v="Misc-02 - Kent Foot Stool With Hand Rail.pdf"/>
    <n v="1212"/>
    <s v="Imaging"/>
    <s v="RF Room"/>
    <x v="91"/>
    <n v="1"/>
    <s v="Purchase"/>
    <n v="1"/>
    <s v="Kent"/>
    <s v="7757SS‐HR. W/Handle. Include: 41&quot; hand rail. DIM(hwd): 8.5x18x12&quot;. (41&quot;H w/handrail)."/>
    <n v="165"/>
    <n v="165"/>
    <s v="On Plan"/>
  </r>
  <r>
    <s v="Misc-02"/>
    <s v="Misc-02 - Kent Foot Stool With Hand Rail.pdf"/>
    <n v="1227"/>
    <s v="Imaging"/>
    <s v="Ultrasound"/>
    <x v="91"/>
    <n v="1"/>
    <s v="Purchase"/>
    <n v="1"/>
    <s v="Kent"/>
    <s v="7757SS‐HR. W/Handle. Include: 41&quot; hand rail. DIM(hwd): 8.5x18x12&quot;. (41&quot;H w/handrail)."/>
    <n v="165"/>
    <n v="165"/>
    <s v="On Plan"/>
  </r>
  <r>
    <s v="Misc-03"/>
    <s v="Misc-03 - IV Stand - 5 Leg 4 Hook.pdf"/>
    <n v="1302"/>
    <s v="Emergency Dept"/>
    <s v="Isolation ER Exam"/>
    <x v="92"/>
    <n v="1"/>
    <s v="Purchase"/>
    <n v="1"/>
    <s v="I.V.LeagueMedical"/>
    <s v="1085-4 - Heavyweight Premium Line Stat-Stand™ 4-Hook -5 Leg"/>
    <n v="320"/>
    <n v="320"/>
    <s v="On Plan"/>
  </r>
  <r>
    <s v="Misc-03"/>
    <s v="Misc-03 - IV Stand - 5 Leg 4 Hook.pdf"/>
    <n v="1041"/>
    <s v="Central Nursing"/>
    <s v="EKG/Stress/Holter"/>
    <x v="92"/>
    <n v="1"/>
    <s v="Purchase"/>
    <n v="1"/>
    <s v="I.V.League Medical"/>
    <s v="1085-4 - Heavyweight Premium Line Stat-Stand™ 4-Hook -5 Leg"/>
    <n v="320"/>
    <n v="320"/>
    <s v="On Plan"/>
  </r>
  <r>
    <s v="Misc-03"/>
    <s v="Misc-03 - IV Stand - 5 Leg 4 Hook.pdf"/>
    <n v="1705"/>
    <s v="Specialty Clinic"/>
    <s v="Storage"/>
    <x v="92"/>
    <n v="2"/>
    <s v="Purchase"/>
    <n v="2"/>
    <s v="I.V.League Medical"/>
    <s v="1085-4 - Heavyweight Premium Line Stat-Stand™ 4-Hook -5 Leg"/>
    <n v="320"/>
    <n v="640"/>
    <s v="On Plan"/>
  </r>
  <r>
    <s v="Misc-03"/>
    <s v="Misc-03 - IV Stand - 5 Leg 4 Hook.pdf"/>
    <n v="1211"/>
    <s v="Imaging"/>
    <s v="CT Scan Room"/>
    <x v="92"/>
    <n v="1"/>
    <s v="Purchase"/>
    <n v="1"/>
    <s v="I.V.League Medical"/>
    <s v="1085-4 - Heavyweight Premium Line Stat-Stand™ 4-Hook -5 Leg"/>
    <n v="320"/>
    <n v="320"/>
    <s v="On Plan"/>
  </r>
  <r>
    <s v="Misc-03"/>
    <s v="Misc-03 - IV Stand - 5 Leg 4 Hook.pdf"/>
    <n v="1212"/>
    <s v="Imaging"/>
    <s v="RF Room"/>
    <x v="92"/>
    <n v="1"/>
    <s v="Purchase"/>
    <n v="1"/>
    <s v="I.V.League Medical"/>
    <s v="1085-4 - Heavyweight Premium Line Stat-Stand™ 4-Hook -5 Leg"/>
    <n v="320"/>
    <n v="320"/>
    <s v="On Plan"/>
  </r>
  <r>
    <s v="Misc-03"/>
    <s v="Misc-03 - IV Stand - 5 Leg 4 Hook.pdf"/>
    <n v="1227"/>
    <s v="Imaging"/>
    <s v="Ultrasound"/>
    <x v="92"/>
    <n v="1"/>
    <s v="Purchase"/>
    <n v="1"/>
    <s v="I.V.League Medical"/>
    <s v="1085-4 - Heavyweight Premium Line Stat-Stand™ 4-Hook -5 Leg"/>
    <n v="320"/>
    <n v="320"/>
    <s v="On Plan"/>
  </r>
  <r>
    <s v="Misc-03"/>
    <s v="Misc-03 - IV Stand - 5 Leg 4 Hook.pdf"/>
    <n v="1415"/>
    <s v="Surgical Suite"/>
    <s v="Clean Utility"/>
    <x v="92"/>
    <n v="3"/>
    <s v="Purchase"/>
    <n v="3"/>
    <s v="I.V.League Medical"/>
    <s v="1085-4 - Heavyweight Premium Line Stat-Stand™ 4-Hook -5 Leg"/>
    <n v="320"/>
    <n v="960"/>
    <s v="On Plan"/>
  </r>
  <r>
    <s v="Misc-03"/>
    <s v="Misc-03 - IV Stand - 5 Leg 4 Hook.pdf"/>
    <n v="1402"/>
    <s v="Surgical Suite"/>
    <s v="Procedure Room - Minor"/>
    <x v="92"/>
    <n v="1"/>
    <s v="Purchase"/>
    <n v="1"/>
    <s v="I.V.League Medical"/>
    <s v="1085-4 - Heavyweight Premium Line Stat-Stand™ 4-Hook -5 Leg"/>
    <n v="320"/>
    <n v="320"/>
    <s v="On Plan"/>
  </r>
  <r>
    <s v="Misc-03"/>
    <s v="Misc-03 - IV Stand - 5 Leg 4 Hook.pdf"/>
    <n v="1401"/>
    <s v="Surgical Suite"/>
    <s v="Operating Room - Major"/>
    <x v="92"/>
    <n v="1"/>
    <s v="Purchase"/>
    <n v="1"/>
    <s v="I.V.League Medical"/>
    <s v="1085-4 - Heavyweight Premium Line Stat-Stand™ 4-Hook -5 Leg"/>
    <n v="320"/>
    <n v="320"/>
    <s v="On Plan"/>
  </r>
  <r>
    <s v="Misc-04"/>
    <s v="Misc-04 - Brewer Single Hamper with Foot Pedal.pdf"/>
    <n v="1227"/>
    <s v="Imaging"/>
    <s v="Ultrasound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n v="1033"/>
    <s v="Central Nursing"/>
    <s v="Soiled Holding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n v="1034"/>
    <s v="Central Nursing"/>
    <s v="Spa/Bath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n v="1041"/>
    <s v="Central Nursing"/>
    <s v="EKG/Stress/Holter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n v="1211"/>
    <s v="Imaging"/>
    <s v="CT Scan Room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n v="1212"/>
    <s v="Imaging"/>
    <s v="RF Room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n v="1220"/>
    <s v="Imaging"/>
    <s v="Soiled Holding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n v="1302"/>
    <s v="Emergency Dept"/>
    <s v="Isolation ER Exam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n v="1402"/>
    <s v="Surgical Suite"/>
    <s v="Procedure Room - Minor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n v="1425"/>
    <s v="Surgical Suite"/>
    <s v="Decon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s v="1301-A"/>
    <s v="Emergency Dept"/>
    <s v="Trauma Bed 1"/>
    <x v="93"/>
    <n v="1"/>
    <s v="Purchase"/>
    <n v="1"/>
    <s v="Brewer"/>
    <s v="11410 Square Tilt-Top Hamper w/Foot Pedal"/>
    <n v="300"/>
    <n v="300"/>
    <s v="On Plan"/>
  </r>
  <r>
    <s v="Misc-04"/>
    <s v="Misc-04 - Brewer Single Hamper with Foot Pedal.pdf"/>
    <s v="1301-B"/>
    <s v="Emergency Dept"/>
    <s v="Trauma Bed 2"/>
    <x v="93"/>
    <n v="1"/>
    <s v="Purchase"/>
    <n v="1"/>
    <s v="Brewer"/>
    <s v="11410 Square Tilt-Top Hamper w/Foot Pedal"/>
    <n v="300"/>
    <n v="300"/>
    <s v="On Plan"/>
  </r>
  <r>
    <s v="Misc-05"/>
    <s v="Misc-05 - Pedigo SS Back Table 36X20.pdf"/>
    <n v="1212"/>
    <s v="Imaging"/>
    <s v="RF Room"/>
    <x v="94"/>
    <n v="1"/>
    <s v="Purchase"/>
    <n v="1"/>
    <s v="Pedigo"/>
    <s v="SG-88-SS  Stainless Steel - 20&quot; X 36&quot;"/>
    <n v="1200"/>
    <n v="1200"/>
    <s v="On Plan"/>
  </r>
  <r>
    <s v="Misc-05"/>
    <s v="Misc-05 - Pedigo SS Back Table 36X20.pdf"/>
    <n v="1402"/>
    <s v="Surgical Suite"/>
    <s v="Procedure Room - Minor"/>
    <x v="94"/>
    <n v="1"/>
    <s v="Purchase"/>
    <n v="1"/>
    <s v="Pedigo"/>
    <s v="SG-88-SS  Stainless Steel - 20&quot; X 36&quot;"/>
    <n v="1200"/>
    <n v="1200"/>
    <s v="On Plan"/>
  </r>
  <r>
    <s v="Misc-05"/>
    <s v="Misc-05 - Pedigo SS Back Table 36X20.pdf"/>
    <n v="1401"/>
    <s v="Surgical Suite"/>
    <s v="Operating Room - Major"/>
    <x v="94"/>
    <n v="1"/>
    <s v="Exist"/>
    <n v="0"/>
    <s v="Pedigo"/>
    <s v="SG-88-SS  Stainless Steel - 20&quot; X 36&quot;"/>
    <n v="1200"/>
    <n v="0"/>
    <s v="On Plan"/>
  </r>
  <r>
    <s v="Misc-06"/>
    <s v="Misc-06 - Sharps Containers - Wall Mounted.pdf"/>
    <n v="1411"/>
    <s v="Surgical Suite"/>
    <s v="Pre-op/Prep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717"/>
    <s v="Specialty Clinic"/>
    <s v="Exam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s v="1411A"/>
    <s v="Surgical Suite"/>
    <s v="Recovery 1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s v="1412B"/>
    <s v="Surgical Suite"/>
    <s v="Recovery 2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01"/>
    <s v="Long Term Care"/>
    <s v="Bariatric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02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03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04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05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06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07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08"/>
    <s v="Long Term Care"/>
    <s v="Bariatric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09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0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1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2"/>
    <s v="Long Term Care"/>
    <s v="Bariatric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3"/>
    <s v="Long Term Care"/>
    <s v="Bariatric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4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5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6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7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8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19"/>
    <s v="Long Term Care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020"/>
    <s v="Long Term Care"/>
    <s v="Bariatric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101"/>
    <s v="Med-Surg "/>
    <s v="Bariatric/Variable Acuity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102"/>
    <s v="Med-Surg "/>
    <s v="Isolation Med Surge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103"/>
    <s v="Med-Surg 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104"/>
    <s v="Med-Surg 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105"/>
    <s v="Med-Surg 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106"/>
    <s v="Med-Surg 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107"/>
    <s v="Med-Surg 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108"/>
    <s v="Med-Surg "/>
    <s v="Standard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201"/>
    <s v="Laboratory"/>
    <s v="Phlebotomy Area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302"/>
    <s v="Emergency Dept"/>
    <s v="Isolation ER Exa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707"/>
    <s v="Specialty Clinic"/>
    <s v="Exam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708"/>
    <s v="Specialty Clinic"/>
    <s v="Eye Exa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709"/>
    <s v="Specialty Clinic"/>
    <s v="Exam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710"/>
    <s v="Specialty Clinic"/>
    <s v="Exam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712"/>
    <s v="Specialty Clinic"/>
    <s v="Exam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713"/>
    <s v="Specialty Clinic"/>
    <s v="Exam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n v="1715"/>
    <s v="Specialty Clinic"/>
    <s v="Exam Room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s v="1301-A"/>
    <s v="Emergency Dept"/>
    <s v="Trauma Bed 1"/>
    <x v="95"/>
    <n v="1"/>
    <s v="Purchase"/>
    <n v="1"/>
    <s v="UnimedMidwest"/>
    <s v="Sharps Container With Wall Mount UMISWMU100609"/>
    <n v="75"/>
    <n v="75"/>
    <s v="On Plan"/>
  </r>
  <r>
    <s v="Misc-06"/>
    <s v="Misc-06 - Sharps Containers - Wall Mounted.pdf"/>
    <s v="1301-B"/>
    <s v="Emergency Dept"/>
    <s v="Trauma Bed 2"/>
    <x v="95"/>
    <n v="1"/>
    <s v="Purchase"/>
    <n v="1"/>
    <s v="UnimedMidwest"/>
    <s v="Sharps Container With Wall Mount UMISWMU100609"/>
    <n v="75"/>
    <n v="75"/>
    <s v="On Plan"/>
  </r>
  <r>
    <s v="Misc-13"/>
    <s v="Misc-13 - Rubbermaid 95 Gallon Waste Container.pdf"/>
    <n v="1033"/>
    <s v="Central Nursing"/>
    <s v="Soiled Holding"/>
    <x v="96"/>
    <n v="2"/>
    <s v="Purchase"/>
    <n v="2"/>
    <s v="Rubbermaid"/>
    <s v="Gray 95 Gallon Roll Out Waste Container, 27 3/8&quot; W x 36&quot; D x 45 5/8&quot; H "/>
    <n v="88"/>
    <n v="176"/>
    <s v="On Plan"/>
  </r>
  <r>
    <s v="Misc-13"/>
    <s v="Misc-13 - Rubbermaid 95 Gallon Waste Container.pdf"/>
    <n v="1425"/>
    <s v="Surgical Suite"/>
    <s v="Decon"/>
    <x v="96"/>
    <n v="1"/>
    <s v="Purchase"/>
    <n v="1"/>
    <s v="Rubbermaid"/>
    <s v="Gray 95 Gallon Roll Out Waste Container, 27 3/8&quot; W x 36&quot; D x 45 5/8&quot; H "/>
    <n v="88"/>
    <n v="88"/>
    <s v="On Plan"/>
  </r>
  <r>
    <s v="Misc-13"/>
    <s v="Misc-13 - Rubbermaid 95 Gallon Waste Container.pdf"/>
    <n v="1110"/>
    <s v="Central Nursing"/>
    <s v="Soiled Utiliy"/>
    <x v="96"/>
    <n v="2"/>
    <s v="Purchase"/>
    <n v="2"/>
    <s v="Rubbermaid"/>
    <s v="Gray 95 Gallon Roll Out Waste Container, 27 3/8&quot; W x 36&quot; D x 45 5/8&quot; H "/>
    <n v="88"/>
    <n v="176"/>
    <s v="On Plan"/>
  </r>
  <r>
    <s v="Misc-13"/>
    <s v="Misc-13 - Rubbermaid 95 Gallon Waste Container.pdf"/>
    <n v="1220"/>
    <s v="Imaging"/>
    <s v="Soiled Holding"/>
    <x v="96"/>
    <n v="1"/>
    <s v="Purchase"/>
    <n v="1"/>
    <s v="Rubbermaid"/>
    <s v="Gray 95 Gallon Roll Out Waste Container, 27 3/8&quot; W x 36&quot; D x 45 5/8&quot; H "/>
    <n v="88"/>
    <n v="88"/>
    <s v="On Plan"/>
  </r>
  <r>
    <s v="Misc-14"/>
    <s v="Misc-14 - PCA - Abbott GemStar.pdf"/>
    <n v="1114"/>
    <s v="Central Nursing"/>
    <s v="Equipment Storage"/>
    <x v="97"/>
    <n v="1"/>
    <s v="Exist"/>
    <n v="0"/>
    <s v="TBD"/>
    <s v="PCA Pump - TBD"/>
    <n v="0"/>
    <n v="0"/>
    <s v="On Plan"/>
  </r>
  <r>
    <s v="Misc-15"/>
    <s v="Misc-15 - Newport HT50 Ventilator.pdf"/>
    <n v="1114"/>
    <s v="Central Nursing"/>
    <s v="Equipment Storage"/>
    <x v="98"/>
    <n v="1"/>
    <s v="Exist"/>
    <n v="0"/>
    <s v="NEWPORT "/>
    <s v="HT‐50"/>
    <n v="0"/>
    <n v="0"/>
    <s v="On Plan"/>
  </r>
  <r>
    <s v="Misc-16"/>
    <s v="Misc-16 - Lifeline Metro 53 Emergency Cart w Swing Arm.pdf"/>
    <n v="1191"/>
    <s v="Med-Surg "/>
    <s v="Corridor"/>
    <x v="99"/>
    <n v="1"/>
    <s v="Purchase"/>
    <n v="1"/>
    <s v="Lifeline"/>
    <s v="LEC53 Metro w/standard swing‐arm assembly.  13.875x18.25&quot;.DIM(hwd):35.75x35x22.50&quot;. "/>
    <n v="2650"/>
    <n v="2650"/>
    <s v="On Plan"/>
  </r>
  <r>
    <s v="Misc-16"/>
    <s v="Misc-16 - Lifeline Metro 53 Emergency Cart w Swing Arm.pdf"/>
    <n v="1391"/>
    <s v="Emergency Dept"/>
    <s v="Corridor Alcove"/>
    <x v="99"/>
    <n v="1"/>
    <s v="Purchase"/>
    <n v="1"/>
    <s v="Lifeline"/>
    <s v="LEC53 Metro w/standard swing‐arm assembly.  13.875x18.25&quot;.DIM(hwd):35.75x35x22.50&quot;. "/>
    <n v="2650"/>
    <n v="2650"/>
    <s v="On Plan"/>
  </r>
  <r>
    <s v="Misc-16"/>
    <s v="Misc-16 - Lifeline Metro 53 Emergency Cart w Swing Arm.pdf"/>
    <n v="1400"/>
    <s v="Surgical Suite"/>
    <s v="Nurses Station"/>
    <x v="99"/>
    <n v="1"/>
    <s v="Purchase"/>
    <n v="1"/>
    <s v="Lifeline"/>
    <s v="LEC53 Metro w/standard swing‐arm assembly.  13.875x18.25&quot;.DIM(hwd):35.75x35x22.50&quot;. "/>
    <n v="2650"/>
    <n v="2650"/>
    <s v="On Plan"/>
  </r>
  <r>
    <s v="Misc-21"/>
    <s v="Misc-21 - Exchange Cart - Pedigo CDS-148.pdf"/>
    <n v="1812"/>
    <s v="Materials Management - Central Supply"/>
    <m/>
    <x v="100"/>
    <n v="3"/>
    <s v="Purchase"/>
    <n v="3"/>
    <s v="Pedigo"/>
    <s v="CDS-148"/>
    <n v="1500"/>
    <n v="4500"/>
    <s v="On Plan"/>
  </r>
  <r>
    <s v="Misc-21"/>
    <s v="Misc-21 - Exchange Cart - Pedigo CDS-148.pdf"/>
    <n v="1415"/>
    <s v="Surgical Suite"/>
    <s v="Clean Utility"/>
    <x v="100"/>
    <n v="1"/>
    <s v="Purchase"/>
    <n v="1"/>
    <s v="Pedigo"/>
    <s v="CDS-148"/>
    <n v="88"/>
    <n v="88"/>
    <s v="On Plan"/>
  </r>
  <r>
    <s v="Misc-21"/>
    <s v="Misc-21 - Exchange Cart - Pedigo CDS-148.pdf"/>
    <n v="1032"/>
    <s v="Central Nursing"/>
    <s v="Clean Utility"/>
    <x v="100"/>
    <n v="1"/>
    <s v="Purchase"/>
    <n v="1"/>
    <s v="Pedigo"/>
    <s v="CDS-148"/>
    <n v="88"/>
    <n v="88"/>
    <s v="On Plan"/>
  </r>
  <r>
    <s v="Misc-21"/>
    <s v="Misc-21 - Exchange Cart - Pedigo CDS-148.pdf"/>
    <n v="1114"/>
    <s v="Central Nursing"/>
    <s v="Storage"/>
    <x v="101"/>
    <n v="2"/>
    <s v="Purchase"/>
    <n v="2"/>
    <s v="Pedigo"/>
    <s v="CDS-148"/>
    <n v="1500"/>
    <n v="3000"/>
    <s v="On Plan"/>
  </r>
  <r>
    <s v="Misc-22"/>
    <s v="Misc-22 - Linen Cart - Pedigo SS CDS-270.pdf"/>
    <n v="1114"/>
    <s v="Central Nursing"/>
    <s v="Storage"/>
    <x v="102"/>
    <n v="2"/>
    <s v="Purchase"/>
    <n v="2"/>
    <s v="Pedigo"/>
    <s v="CDS-270"/>
    <n v="1500"/>
    <n v="3000"/>
    <s v="On Plan"/>
  </r>
  <r>
    <s v="Misc-22"/>
    <s v="Misc-22 - Linen Cart - Pedigo SS CDS-270.pdf"/>
    <n v="1810"/>
    <s v="Materials Management - Central Supply"/>
    <s v="Clean Linen (Laundry)"/>
    <x v="102"/>
    <n v="2"/>
    <s v="Purchase"/>
    <n v="2"/>
    <s v="Pedigo"/>
    <s v="CDS-270"/>
    <n v="1500"/>
    <n v="3000"/>
    <s v="On Plan"/>
  </r>
  <r>
    <s v="Misc-22"/>
    <s v="Misc-22 - Linen Cart - Pedigo SS CDS-270.pdf"/>
    <n v="1032"/>
    <s v="Central Nursing"/>
    <s v="Clean Utility"/>
    <x v="102"/>
    <n v="1"/>
    <s v="Purchase"/>
    <n v="1"/>
    <s v="SHARP"/>
    <s v="CDS-270"/>
    <n v="1500"/>
    <n v="1500"/>
    <s v="On Plan"/>
  </r>
  <r>
    <s v="Misc-22"/>
    <s v="Misc-22 - Linen Cart - Pedigo SS CDS-270.pdf"/>
    <n v="1033"/>
    <s v="Central Nursing"/>
    <s v="Soiled Holding"/>
    <x v="102"/>
    <n v="2"/>
    <s v="Purchase"/>
    <n v="2"/>
    <s v="Pedigo"/>
    <s v="CDS-270"/>
    <n v="1500"/>
    <n v="3000"/>
    <s v="On Plan"/>
  </r>
  <r>
    <s v="Misc-22"/>
    <s v="Misc-22 - Linen Cart - Pedigo SS CDS-270.pdf"/>
    <n v="1415"/>
    <s v="Surgical Suite"/>
    <s v="Clean Utility"/>
    <x v="102"/>
    <n v="1"/>
    <s v="Purchase"/>
    <n v="1"/>
    <s v="Pedigo"/>
    <s v="CDS-270"/>
    <n v="1500"/>
    <n v="1500"/>
    <s v="On Plan"/>
  </r>
  <r>
    <s v="Misc-23"/>
    <s v="Misc-23 - SHARP Microwave Oven.pdf"/>
    <n v="1111"/>
    <s v="Central Nursing"/>
    <s v="Clean Utility"/>
    <x v="103"/>
    <n v="1"/>
    <s v="Purchase"/>
    <n v="1"/>
    <s v="SHARP"/>
    <s v="Sharp R-520KS 2-Cubic-Foot 1200-Watt Stainless Steel"/>
    <n v="0"/>
    <n v="0"/>
    <s v="On Plan"/>
  </r>
  <r>
    <s v="Misc-23"/>
    <s v="Misc-23 - SHARP Microwave Oven.pdf"/>
    <n v="1415"/>
    <s v="Surgical Suite"/>
    <s v="Clean Utility"/>
    <x v="103"/>
    <n v="1"/>
    <s v="Purchase"/>
    <n v="1"/>
    <s v="SHARP"/>
    <s v="Sharp R-520KS 2-Cubic-Foot 1200-Watt Stainless Steel"/>
    <n v="350"/>
    <n v="350"/>
    <s v="On Plan"/>
  </r>
  <r>
    <s v="Misc-23"/>
    <s v="Misc-23 - SHARP Microwave Oven.pdf"/>
    <s v="1021-B"/>
    <s v="Long Term Care"/>
    <s v="Nourish"/>
    <x v="103"/>
    <n v="1"/>
    <s v="Purchase"/>
    <n v="1"/>
    <s v="SHARP"/>
    <s v="Sharp R-520KS 2-Cubic-Foot 1200-Watt Stainless Steel"/>
    <n v="350"/>
    <n v="350"/>
    <s v="On Plan"/>
  </r>
  <r>
    <s v="Misc-23"/>
    <s v="Misc-23 - SHARP Microwave Oven.pdf"/>
    <n v="1037"/>
    <s v="Central Nursing"/>
    <s v="Staff Break Room"/>
    <x v="103"/>
    <n v="1"/>
    <s v="Exist"/>
    <n v="0"/>
    <s v="SHARP"/>
    <s v="Sharp R-520KS 2-Cubic-Foot 1200-Watt Stainless Steel"/>
    <n v="350"/>
    <n v="350"/>
    <s v="On Plan"/>
  </r>
  <r>
    <s v="Misc-24"/>
    <s v="Misc-24 - Pedigo Catch Basin P-1025 SS.pdf"/>
    <n v="1110"/>
    <s v="Central Nursing"/>
    <s v="Soiled Utiliy"/>
    <x v="104"/>
    <n v="1"/>
    <s v="Purchase"/>
    <n v="1"/>
    <s v="Pedigo"/>
    <s v="P-1025-SS"/>
    <n v="250"/>
    <n v="250"/>
    <s v="On Plan"/>
  </r>
  <r>
    <s v="Misc-24"/>
    <s v="Misc-24 - Pedigo Catch Basin P-1025 SS.pdf"/>
    <s v="1301-A"/>
    <s v="Emergency Dept"/>
    <s v="Trauma Bed 1"/>
    <x v="104"/>
    <n v="1"/>
    <s v="Purchase"/>
    <n v="1"/>
    <s v="Pedigo"/>
    <s v="P-1025-SS"/>
    <n v="250"/>
    <n v="250"/>
    <s v="On Plan"/>
  </r>
  <r>
    <s v="Misc-24"/>
    <s v="Misc-24 - Pedigo Catch Basin P-1025 SS.pdf"/>
    <s v="1301-B"/>
    <s v="Emergency Dept"/>
    <s v="Trauma Bed 2"/>
    <x v="104"/>
    <n v="1"/>
    <s v="Purchase"/>
    <n v="1"/>
    <s v="Pedigo"/>
    <s v="P-1025-SS"/>
    <n v="250"/>
    <n v="0"/>
    <s v="On Plan"/>
  </r>
  <r>
    <s v="Misc-25"/>
    <s v="Misc-25 - Pedigo SS  - P-1020-SS.pdf"/>
    <n v="1402"/>
    <s v="Surgical Suite"/>
    <s v="Procedure Room - Minor"/>
    <x v="105"/>
    <n v="1"/>
    <s v="Purchase"/>
    <n v="1"/>
    <s v="Pedigo"/>
    <s v="SS Kickbucket - P-1020-SS"/>
    <n v="250"/>
    <n v="250"/>
    <s v="On Plan"/>
  </r>
  <r>
    <s v="Misc-25"/>
    <s v="Misc-25 - Pedigo SS  - P-1020-SS.pdf"/>
    <n v="1401"/>
    <s v="Surgical Suite"/>
    <s v="Operating Room - Major"/>
    <x v="105"/>
    <n v="2"/>
    <s v="Exist"/>
    <n v="0"/>
    <s v="Pedigo"/>
    <s v="SS Kickbucket - P-1020-SS"/>
    <n v="0"/>
    <n v="0"/>
    <s v="On Plan"/>
  </r>
  <r>
    <s v="Misc-27"/>
    <s v="Misc-27 Home Style Refrigerator GE - GTL17JBW.pdf"/>
    <s v="1021-B"/>
    <s v="Long Term Care"/>
    <s v="Nourish"/>
    <x v="106"/>
    <n v="1"/>
    <s v="Purchase"/>
    <n v="1"/>
    <s v="GE "/>
    <s v="GTL17JBW 16.6 CU. Ft. Top freezer refrigerator with reversable door; Steel Color"/>
    <n v="1400"/>
    <n v="1400"/>
    <s v="On Plan"/>
  </r>
  <r>
    <s v="Misc-27"/>
    <s v="Misc-27 Home Style Refrigerator GE - GTL17JBW.pdf"/>
    <n v="1113"/>
    <s v="Central Nursing"/>
    <s v="Drug Room (Main Medication)"/>
    <x v="106"/>
    <n v="1"/>
    <s v="Purchase"/>
    <n v="1"/>
    <s v="GE "/>
    <s v="GTL17JBW 16.6 CU. Ft. Top freezer refrigerator with reversable door; Steel Color"/>
    <n v="1400"/>
    <n v="1400"/>
    <s v="On Plan"/>
  </r>
  <r>
    <s v="Misc-27"/>
    <s v="Misc-27 Home Style Refrigerator GE - GTL17JBW.pdf"/>
    <n v="1111"/>
    <s v="Central Nursing"/>
    <s v="Clean Utility"/>
    <x v="106"/>
    <n v="1"/>
    <s v="Purchase"/>
    <n v="1"/>
    <s v="GE "/>
    <s v="GTL17JBW 16.6 CU. Ft. Top freezer refrigerator with reversable door; Steel Color"/>
    <n v="1400"/>
    <n v="1400"/>
    <s v="On Plan"/>
  </r>
  <r>
    <s v="Misc-27"/>
    <s v="Misc-27 Home Style Refrigerator GE - GTL17JBW.pdf"/>
    <n v="1200"/>
    <s v="Laboratory"/>
    <s v="Main Area"/>
    <x v="106"/>
    <n v="1"/>
    <s v="Exist"/>
    <n v="0"/>
    <s v="GE "/>
    <s v="GTL17JBW 16.6 CU. Ft. Top freezer refrigerator with reversable door; Steel Color"/>
    <n v="1400"/>
    <n v="0"/>
    <s v="On Plan"/>
  </r>
  <r>
    <s v="Misc-27"/>
    <s v="Misc-27 Home Style Refrigerator GE - GTL17JBW.pdf"/>
    <n v="1200"/>
    <s v="Laboratory"/>
    <s v="Specimen Collection"/>
    <x v="106"/>
    <n v="1"/>
    <s v="Exist"/>
    <n v="0"/>
    <s v="GE "/>
    <s v="GTL17JBW 16.6 CU. Ft. Top freezer refrigerator with reversable door; Steel Color"/>
    <n v="1400"/>
    <n v="0"/>
    <s v="On Plan"/>
  </r>
  <r>
    <s v="Misc-29"/>
    <s v="Misc-29 - WelchAllyn Diagnostic Set.pdf"/>
    <n v="1702"/>
    <s v="Specialty Clinic"/>
    <s v="Reception "/>
    <x v="107"/>
    <n v="1"/>
    <s v="Purchase"/>
    <n v="1"/>
    <s v="Open Vendor"/>
    <s v="Desktop Diagnostic Set"/>
    <n v="1300"/>
    <n v="1300"/>
    <s v="Show on Plan"/>
  </r>
  <r>
    <s v="Misc-29"/>
    <s v="Misc-29 - WelchAllyn Diagnostic Set.pdf"/>
    <n v="1000"/>
    <s v="Central Nursing"/>
    <s v="Nurses Station"/>
    <x v="107"/>
    <n v="1"/>
    <s v="Exist"/>
    <n v="0"/>
    <s v="Open Vendor"/>
    <s v="Desktop Diagnostic Set"/>
    <n v="1300"/>
    <n v="0"/>
    <s v="Show on Plan"/>
  </r>
  <r>
    <s v="Misc-30"/>
    <s v="Misc-30 - Scotsman Icemaker MDTF412A.pdf"/>
    <n v="1111"/>
    <s v="Central Nursing"/>
    <s v="Clean Utility"/>
    <x v="108"/>
    <n v="1"/>
    <s v="Purchase"/>
    <n v="1"/>
    <s v="Scotsman"/>
    <s v=" MDT4F12A Touchfree® Ice Machine &amp; Water Dispenser 115-120/60/1"/>
    <n v="3500"/>
    <n v="3500"/>
    <s v="On Plan"/>
  </r>
  <r>
    <s v="Misc-30"/>
    <s v="Misc-30 - Scotsman Icemaker MDTF412A.pdf"/>
    <n v="1400"/>
    <s v="Surgical Suite"/>
    <s v="Nurses Station"/>
    <x v="108"/>
    <n v="1"/>
    <s v="Purchase"/>
    <n v="1"/>
    <s v="Scotsman"/>
    <s v=" MDT4F12A Touchfree® Ice Machine &amp; Water Dispenser 115-120/60/1"/>
    <n v="3500"/>
    <n v="3500"/>
    <s v="On Plan"/>
  </r>
  <r>
    <s v="Misc-30"/>
    <s v="Misc-30 - Scotsman Icemaker MDTF412A.pdf"/>
    <n v="1037"/>
    <s v="Central Nursing"/>
    <s v="Staff Break Room"/>
    <x v="108"/>
    <n v="1"/>
    <s v="Purchase"/>
    <n v="1"/>
    <s v="Scotsman"/>
    <s v=" MDT4F12A Touchfree® Ice Machine &amp; Water Dispenser 115-120/60/1"/>
    <n v="3500"/>
    <n v="3500"/>
    <s v="On Plan"/>
  </r>
  <r>
    <s v="Misc-44"/>
    <s v="Misc-44 Shuco Aspirator Modell 330.pdf"/>
    <n v="1301"/>
    <s v="Emergency Dept"/>
    <s v="Trauma 1"/>
    <x v="109"/>
    <n v="1"/>
    <s v="Exist"/>
    <n v="0"/>
    <s v="Schuco-Vac 130 Aspirator"/>
    <s v="Schuco-Vac 130 Aspirator"/>
    <n v="1100"/>
    <n v="0"/>
    <s v="Show on Plan"/>
  </r>
  <r>
    <s v="Misc-44"/>
    <s v="Misc-44 Shuco Aspirator Modell 330.pdf"/>
    <n v="1400"/>
    <s v="Surgical Suite"/>
    <s v="Nurses Station"/>
    <x v="109"/>
    <n v="1"/>
    <s v="Exist"/>
    <n v="0"/>
    <s v="Schuco-Vac 130 Aspirator"/>
    <s v="Schuco-Vac 130 Aspirator"/>
    <n v="1100"/>
    <n v="0"/>
    <s v="Show on Plan"/>
  </r>
  <r>
    <s v="Misc-44"/>
    <s v="Misc-44 Shuco Aspirator Modell 330.pdf"/>
    <n v="1191"/>
    <s v="Med-Surg "/>
    <s v="Corridor"/>
    <x v="109"/>
    <n v="1"/>
    <s v="Exist"/>
    <n v="0"/>
    <s v="Schuco-Vac 130 Aspirator"/>
    <s v="Schuco-Vac 130 Aspirator"/>
    <n v="1100"/>
    <n v="0"/>
    <s v="On Plan"/>
  </r>
  <r>
    <s v="Misc-47"/>
    <s v="Misc-47 - Keurig Coffee Brewing Station.pdf"/>
    <n v="1111"/>
    <s v="Central Nursing"/>
    <s v="Clean Utility"/>
    <x v="110"/>
    <n v="1"/>
    <s v="Purchase"/>
    <n v="1"/>
    <s v="Keurig"/>
    <s v="Keurig Coffee Brewing Station"/>
    <n v="1100"/>
    <n v="1100"/>
    <s v="Change to Misc-47 - Shows as Misc 37 on Plan"/>
  </r>
  <r>
    <s v="Misc-52"/>
    <s v="Misc-52 - Pitney Bowes Galaxy 210.pdf"/>
    <n v="1624"/>
    <s v="Lobby and Administration"/>
    <s v="Admit Staff Workroom-Rear Alcove"/>
    <x v="111"/>
    <n v="1"/>
    <s v="Exist"/>
    <n v="0"/>
    <s v="Pitney-Bowes"/>
    <s v="GALAXY 210 with postage meter - 120/60/1. 6 AMPS.  hwd: 17x45x25&quot;. "/>
    <n v="0"/>
    <n v="0"/>
    <s v="On Plan"/>
  </r>
  <r>
    <s v="Misc-54"/>
    <s v="Misc-54 - Scale Health-O-Meter Digital KL.pdf"/>
    <n v="1718"/>
    <s v="Physical Therapy"/>
    <s v="Physical Therapy"/>
    <x v="112"/>
    <n v="1"/>
    <s v="Purchase"/>
    <n v="1"/>
    <s v="Health-O-Meter"/>
    <s v="Scale - Health-O-Meter Digital 500KL"/>
    <n v="350"/>
    <n v="350"/>
    <s v="On Plan"/>
  </r>
  <r>
    <s v="Misc-55"/>
    <s v="Misc-55 - 60 Gallon Flammables Cabinet.pdf"/>
    <n v="1807"/>
    <s v="Central Supply/Services"/>
    <s v="Shop"/>
    <x v="113"/>
    <n v="1"/>
    <s v="Purchase"/>
    <n v="1"/>
    <s v="Justrite"/>
    <s v="Flammables Cabinet - 60 GAL. 2 Shelves Non Vented"/>
    <n v="850"/>
    <n v="850"/>
    <s v="On Plan"/>
  </r>
  <r>
    <s v="Misc-56"/>
    <s v="Misc-56 - Wesley Internation Pallet Jack.pdf"/>
    <n v="1814"/>
    <s v="Receiving"/>
    <s v="Receiving and Purchasing"/>
    <x v="114"/>
    <n v="1"/>
    <s v="Exist"/>
    <n v="0"/>
    <s v="Wesley"/>
    <s v="Pallet Mule 5000 pound capacity, model 48-27-50AACR,"/>
    <n v="0"/>
    <n v="0"/>
    <s v="On Plan"/>
  </r>
  <r>
    <s v="Misc-57"/>
    <s v="Misc-57 - Laggett and Platt AMCO Wire Shelf Storage High Density.pdf"/>
    <n v="1812"/>
    <s v="Materials Management - Central Supply"/>
    <s v="Central Supply Room"/>
    <x v="115"/>
    <n v="16"/>
    <s v="Purchase"/>
    <n v="16"/>
    <s v="AMCO"/>
    <s v="High Density Wire Shelving"/>
    <n v="600"/>
    <n v="9600"/>
    <s v="On Plan"/>
  </r>
  <r>
    <s v="Misc-58"/>
    <s v="Misc-58 - Floor Pallets.pdf"/>
    <n v="1814"/>
    <s v="Materials Management - Central Supply"/>
    <s v="Central Supply Room"/>
    <x v="116"/>
    <n v="4"/>
    <s v="Purchase"/>
    <n v="4"/>
    <s v="U-Line"/>
    <s v="Model 990H 40X48 Stackable Pallets"/>
    <n v="350"/>
    <n v="1400"/>
    <s v="Show on Plan"/>
  </r>
  <r>
    <s v="Misc-75"/>
    <s v="Misc-75 - Home Style Toaster - Cuisinart.pdf"/>
    <s v="1021-B"/>
    <s v="Central Nursing"/>
    <s v="Nourish"/>
    <x v="117"/>
    <n v="1"/>
    <s v="Purchase"/>
    <n v="1"/>
    <s v="Cuisinart"/>
    <s v="Cuisinart CPT-180 - Toaster - 4 slice(s) - brushed stainless steel"/>
    <n v="75"/>
    <n v="75"/>
    <s v="On Plan"/>
  </r>
  <r>
    <s v="Misc-81"/>
    <s v="Misc-80&amp;81 - Mopec KA 300 and KE 300 Systems.pdf"/>
    <n v="1802"/>
    <s v="Central Supply/Services"/>
    <s v="Body Hold"/>
    <x v="118"/>
    <n v="1"/>
    <s v="Purchase"/>
    <n v="1"/>
    <s v="Mopec"/>
    <s v="Mopec KE-300 3 Body Refrigerator Walk IN"/>
    <n v="17000"/>
    <n v="17000"/>
    <s v="On Plan"/>
  </r>
  <r>
    <s v="Misc-82"/>
    <s v="Misc-82 - Ferno Model 36 Mortuary Dressing Table.pdf"/>
    <n v="1802"/>
    <s v="Central Supply/Services"/>
    <s v="Body Hold"/>
    <x v="119"/>
    <n v="1"/>
    <s v="Purchase"/>
    <n v="1"/>
    <s v="Ferno"/>
    <s v="Ferno 36 Morgue Dressing Table"/>
    <n v="1400"/>
    <n v="1400"/>
    <s v="Show on Plan"/>
  </r>
  <r>
    <s v="Misc-83 "/>
    <s v="Misc-83 Std Embalming Table.pdf"/>
    <n v="1802"/>
    <s v="Central Supply/Services"/>
    <s v="Body Hold"/>
    <x v="120"/>
    <n v="1"/>
    <s v="Purchase"/>
    <n v="1"/>
    <s v="Ferno"/>
    <s v="Ferno 103 Embalming Table"/>
    <n v="2000"/>
    <n v="2000"/>
    <s v="Show on Plan"/>
  </r>
  <r>
    <s v="Misc-85"/>
    <s v="Misc-85 Intermittent DVT System  Medline.pdf"/>
    <n v="1000"/>
    <s v="Central Nursing"/>
    <s v="Nurses Station"/>
    <x v="121"/>
    <n v="1"/>
    <s v="Purchase"/>
    <n v="1"/>
    <s v="Medline"/>
    <s v="Intermittent DVT System  Medline.pdf"/>
    <n v="879"/>
    <n v="879"/>
    <s v="Show on Plan"/>
  </r>
  <r>
    <s v="Misc-86"/>
    <s v="Misc-86 S- Summit 5.5 Cu. Ft.pdf"/>
    <n v="1415"/>
    <s v="Surgical Suite"/>
    <s v="Clean Utility"/>
    <x v="122"/>
    <n v="1"/>
    <s v="Purchase"/>
    <n v="1"/>
    <s v="Summit"/>
    <s v="Summit 5.5 Cu Ft U-C Glass Door Refrigerator"/>
    <n v="1300"/>
    <n v="1300"/>
    <s v="Change to Misc-86 - Shows as Misc-12 on Plan"/>
  </r>
  <r>
    <s v="Misc-86"/>
    <s v="Misc-86 S- Summit 5.5 Cu. Ft.pdf"/>
    <n v="1219"/>
    <s v="Imaging"/>
    <s v="Clean Utility"/>
    <x v="122"/>
    <n v="1"/>
    <s v="Purchase"/>
    <n v="1"/>
    <s v="Summit"/>
    <s v="Summit 5.5 Cu Ft U-C Glass Door Refrigerator"/>
    <n v="1300"/>
    <n v="1300"/>
    <s v="Change to Misc-86 - Shows as Misc-12 on Plan"/>
  </r>
  <r>
    <s v="Misc-86"/>
    <s v="Misc-86 S- Summit 5.5 Cu. Ft.pdf"/>
    <n v="1400"/>
    <s v="Surgical Suite"/>
    <s v="Nurses Station"/>
    <x v="122"/>
    <n v="1"/>
    <s v="Purchase"/>
    <n v="1"/>
    <s v="Summit"/>
    <s v="Summit 5.5 Cu Ft U-C Glass Door Refrigerator"/>
    <n v="1300"/>
    <n v="1300"/>
    <s v="Change to Misc-86 - Shows as Misc-12 on Plan"/>
  </r>
  <r>
    <s v="Misc-86"/>
    <s v="Misc-86 S- Summit 5.5 Cu. Ft.pdf"/>
    <n v="1705"/>
    <s v="Specialty Clinic"/>
    <s v="Clean Utility"/>
    <x v="122"/>
    <n v="1"/>
    <s v="Purchase"/>
    <n v="1"/>
    <s v="Summit"/>
    <s v="Summit 5.5 Cu Ft U-C Glass Door Refrigerator"/>
    <n v="1300"/>
    <n v="1300"/>
    <s v="Change to Misc-86 - Shows as Misc-12 on Plan"/>
  </r>
  <r>
    <s v="Misc-90"/>
    <s v="Misc-90 – Track Mounted IV Poles.pdf"/>
    <n v="1302"/>
    <s v="Emergency Dept"/>
    <s v="Isolation ER Exam"/>
    <x v="123"/>
    <n v="2"/>
    <s v="Purchase"/>
    <n v="2"/>
    <s v="IV PoleOnLine"/>
    <s v="IV Pole ON Line 7220-400-006 - 6 ft (incl install)"/>
    <n v="190"/>
    <n v="380"/>
    <s v="Show on Plan"/>
  </r>
  <r>
    <s v="Misc-90"/>
    <s v="Misc-90 – Track Mounted IV Poles.pdf"/>
    <n v="1411"/>
    <s v="Surgical Suite"/>
    <s v="Recovery  1411-A"/>
    <x v="123"/>
    <n v="2"/>
    <s v="Purchase"/>
    <n v="2"/>
    <s v="IV PoleOnLine"/>
    <s v="IV Pole ON Line 7220-400-006 - 6 ft (incl install)"/>
    <n v="190"/>
    <n v="380"/>
    <s v="Show on Plan"/>
  </r>
  <r>
    <s v="Misc-90"/>
    <s v="Misc-90 – Track Mounted IV Poles.pdf"/>
    <n v="1411"/>
    <s v="Surgical Suite"/>
    <s v="Recovery  1411-B"/>
    <x v="123"/>
    <n v="2"/>
    <s v="Purchase"/>
    <n v="2"/>
    <s v="IV PoleOnLine"/>
    <s v="IV Pole ON Line 7220-400-006 - 6 ft (incl install)"/>
    <n v="190"/>
    <n v="380"/>
    <s v="Show on Plan"/>
  </r>
  <r>
    <s v="Misc-90"/>
    <s v="Misc-90 – Track Mounted IV Poles.pdf"/>
    <n v="1411"/>
    <s v="Surgical Suite"/>
    <s v="Recovery  1411-C"/>
    <x v="123"/>
    <n v="2"/>
    <s v="Purchase"/>
    <n v="2"/>
    <s v="IV PoleOnLine"/>
    <s v="IV Pole ON Line 7220-400-006 - 6 ft (incl install)"/>
    <n v="190"/>
    <n v="380"/>
    <s v="Show on Plan"/>
  </r>
  <r>
    <s v="Misc-90"/>
    <s v="Misc-90 – Track Mounted IV Poles.pdf"/>
    <s v="1301-A"/>
    <s v="Emergency Dept"/>
    <s v="Trauma Bed 1"/>
    <x v="123"/>
    <n v="2"/>
    <s v="Purchase"/>
    <n v="2"/>
    <s v="IV PoleOnLine"/>
    <s v="IV Pole ON Line 7220-400-006 - 6 ft (incl install)"/>
    <n v="190"/>
    <n v="380"/>
    <s v="Show on Plan"/>
  </r>
  <r>
    <s v="Misc-90"/>
    <s v="Misc-90 – Track Mounted IV Poles.pdf"/>
    <s v="1301-B"/>
    <s v="Emergency Dept"/>
    <s v="Trauma Bed 2"/>
    <x v="123"/>
    <n v="2"/>
    <s v="Purchase"/>
    <n v="2"/>
    <s v="IV PoleOnLine"/>
    <s v="IV Pole ON Line 7220-400-006 - 6 ft (incl install)"/>
    <n v="190"/>
    <n v="380"/>
    <s v="Show on Plan"/>
  </r>
  <r>
    <s v="Misc-91"/>
    <s v="Misc-91 -  Refrigerator with Water Dispenser.pdf"/>
    <n v="1037"/>
    <s v="Central Nursing"/>
    <s v="Staff Break Room"/>
    <x v="106"/>
    <n v="1"/>
    <s v="Purchase"/>
    <n v="1"/>
    <s v="Whirlpool"/>
    <s v="Model ED5FVGWSS  - Side by Side with Icemaker - SS"/>
    <n v="1400"/>
    <n v="1400"/>
    <s v="On Plan"/>
  </r>
  <r>
    <s v="Misc-92"/>
    <s v="Misc-92 – Wall Mounted Diagnostic Set.pdf"/>
    <n v="1302"/>
    <s v="Emergency Dept"/>
    <s v="Isolation"/>
    <x v="124"/>
    <n v="1"/>
    <s v="Purchase"/>
    <n v="1"/>
    <s v="Heine"/>
    <s v="Wallmount Diagnostic Set"/>
    <n v="1500"/>
    <n v="1500"/>
    <s v="Show on Plan"/>
  </r>
  <r>
    <s v="Misc-92"/>
    <s v="Misc-92 – Wall Mounted Diagnostic Set.pdf"/>
    <s v="1301-A"/>
    <s v="Emergency Dept"/>
    <s v="Trauma Bed 1"/>
    <x v="124"/>
    <n v="1"/>
    <s v="Purchase"/>
    <n v="1"/>
    <s v="Heine"/>
    <s v="Wallmount Diagnostic Set"/>
    <n v="1500"/>
    <n v="1500"/>
    <s v="Show on Plan"/>
  </r>
  <r>
    <s v="Misc-92"/>
    <s v="Misc-92 – Wall Mounted Diagnostic Set.pdf"/>
    <s v="1301-A"/>
    <s v="Emergency Dept"/>
    <s v="Trauma Bed 2"/>
    <x v="124"/>
    <n v="1"/>
    <s v="Purchase"/>
    <n v="1"/>
    <s v="Heine"/>
    <s v="Wallmount Diagnostic Set"/>
    <n v="1500"/>
    <n v="1500"/>
    <s v="Show on Plan"/>
  </r>
  <r>
    <s v="Misc-93"/>
    <s v="Misc-93 Infant Warmer.pdf"/>
    <n v="1114"/>
    <s v="Central Nursing"/>
    <s v="Equipment Storage"/>
    <x v="125"/>
    <n v="1"/>
    <s v="Purchase"/>
    <n v="1"/>
    <s v="Drager"/>
    <s v="Drager Airshield C-200 - DRE"/>
    <n v="4000"/>
    <n v="4000"/>
    <s v="Change to Misc-93 - Shows as C-08 on Plan"/>
  </r>
  <r>
    <s v="Misc-96"/>
    <s v="Misc-96 - Glove Box Holder Stack of 4.pdf"/>
    <n v="1001"/>
    <s v="Long Term Care"/>
    <s v="Bariatric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08"/>
    <s v="Long Term Care"/>
    <s v="Bariatric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2"/>
    <s v="Long Term Care"/>
    <s v="Bariatric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3"/>
    <s v="Long Term Care"/>
    <s v="Bariatric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20"/>
    <s v="Long Term Care"/>
    <s v="Bariatric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101"/>
    <s v="Med-Surg "/>
    <s v="Bariatric/Variable Acuity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717"/>
    <s v="Specialty Clinic"/>
    <s v="Exam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707"/>
    <s v="Specialty Clinic"/>
    <s v="Exam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709"/>
    <s v="Specialty Clinic"/>
    <s v="Exam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710"/>
    <s v="Specialty Clinic"/>
    <s v="Exam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712"/>
    <s v="Specialty Clinic"/>
    <s v="Exam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713"/>
    <s v="Specialty Clinic"/>
    <s v="Exam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715"/>
    <s v="Specialty Clinic"/>
    <s v="Exam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708"/>
    <s v="Specialty Clinic"/>
    <s v="Eye Exa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303"/>
    <s v="Emergency Dept"/>
    <s v="Isolation ER Ante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302"/>
    <s v="Emergency Dept"/>
    <s v="Isolation ER Exa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102"/>
    <s v="Med-Surg "/>
    <s v="Isolation Med Surge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201"/>
    <s v="Laboratory"/>
    <s v="Phlebotomy Area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411"/>
    <s v="Surgical Suite"/>
    <s v="Pre-op/Prep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411"/>
    <s v="Surgical Suite"/>
    <s v="Recovery 1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412"/>
    <s v="Surgical Suite"/>
    <s v="Recovery 3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107"/>
    <s v="Med-Surg 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02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03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04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05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06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07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09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0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1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4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5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6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7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8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019"/>
    <s v="Long Term Care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103"/>
    <s v="Med-Surg 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104"/>
    <s v="Med-Surg 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105"/>
    <s v="Med-Surg 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106"/>
    <s v="Med-Surg 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n v="1108"/>
    <s v="Med-Surg "/>
    <s v="Standard Room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s v="1301-A"/>
    <s v="Emergency Dept"/>
    <s v="Trauma Bed 1"/>
    <x v="126"/>
    <n v="1"/>
    <s v="Purchase"/>
    <n v="1"/>
    <s v="UnimedMidwest"/>
    <s v="Glove Box Holder - Wall Mounted - CCG1061004"/>
    <n v="80"/>
    <n v="80"/>
    <s v="On Plan"/>
  </r>
  <r>
    <s v="Misc-96"/>
    <s v="Misc-96 - Glove Box Holder Stack of 4.pdf"/>
    <s v="1301-B"/>
    <s v="Emergency Dept"/>
    <s v="Trauma Bed 2"/>
    <x v="126"/>
    <n v="1"/>
    <s v="Purchase"/>
    <n v="1"/>
    <s v="UnimedMidwest"/>
    <s v="Glove Box Holder - Wall Mounted - CCG1061004"/>
    <n v="80"/>
    <n v="80"/>
    <s v="On Plan"/>
  </r>
  <r>
    <s v="Img-22"/>
    <s v="No Image - Details Required"/>
    <n v="1216"/>
    <s v="Imaging"/>
    <s v="RF Room"/>
    <x v="127"/>
    <n v="1"/>
    <s v="Inquire"/>
    <n v="1"/>
    <s v="TBD"/>
    <s v="Computed Radiography"/>
    <n v="0"/>
    <n v="0"/>
    <s v="On Plan"/>
  </r>
  <r>
    <s v="Furn-10"/>
    <s v="No Image - Relocated Item"/>
    <n v="1222"/>
    <s v="Imaging"/>
    <s v="Film Storage"/>
    <x v="128"/>
    <n v="1"/>
    <s v="Exist"/>
    <n v="0"/>
    <s v="Relocate"/>
    <s v="Film Storage - Relocate"/>
    <n v="1000"/>
    <n v="1000"/>
    <s v="On Plan"/>
  </r>
  <r>
    <s v="Img-01"/>
    <s v="No Image - Relocated Item"/>
    <n v="1211"/>
    <s v="Imaging"/>
    <s v="CT Scan Room"/>
    <x v="129"/>
    <n v="1"/>
    <s v="Exist"/>
    <n v="0"/>
    <s v="GE"/>
    <s v="CT Installation by Others - Installation Allowance"/>
    <n v="15000"/>
    <n v="15000"/>
    <s v="Show on Plan"/>
  </r>
  <r>
    <s v="Img-04"/>
    <s v="No Image - Relocated Item"/>
    <n v="1211"/>
    <s v="Imaging"/>
    <s v="CT Scan Room"/>
    <x v="130"/>
    <n v="1"/>
    <s v="Purchase"/>
    <n v="1"/>
    <s v="Open Vendor"/>
    <s v="(24 X 38) 5MM #EVLX. Light Weight"/>
    <n v="350"/>
    <n v="350"/>
    <s v="On Plan"/>
  </r>
  <r>
    <s v="Img-04"/>
    <s v="No Image - Relocated Item"/>
    <n v="1391"/>
    <s v="Emergency Dept"/>
    <s v="Portable X-Ray Alcove"/>
    <x v="130"/>
    <n v="1"/>
    <s v="Exist"/>
    <n v="0"/>
    <s v="Open Vendor"/>
    <s v="(24 X 38) 5MM #EVLX. Light Weight"/>
    <n v="350"/>
    <n v="0"/>
    <s v="On Plan"/>
  </r>
  <r>
    <s v="Img-04"/>
    <s v="No Image - Relocated Item"/>
    <n v="1212"/>
    <s v="Imaging"/>
    <s v="RF Room"/>
    <x v="130"/>
    <n v="1"/>
    <s v="Exist"/>
    <n v="0"/>
    <s v="Open Vendor"/>
    <s v="(24 X 38) 5MM #EVLX. Light Weight"/>
    <n v="350"/>
    <n v="0"/>
    <s v="On Plan"/>
  </r>
  <r>
    <s v="Img-05"/>
    <s v="No Image - Relocated Item"/>
    <n v="1211"/>
    <s v="Imaging"/>
    <s v="CT Scan Room"/>
    <x v="131"/>
    <n v="1"/>
    <s v="Purchase"/>
    <n v="1"/>
    <s v="Open Vendor"/>
    <s v=" (24 X 40)  .5MM #EVLXS. Light Weight"/>
    <n v="350"/>
    <n v="350"/>
    <s v="On Plan"/>
  </r>
  <r>
    <s v="Img-05"/>
    <s v="No Image - Relocated Item"/>
    <n v="1391"/>
    <s v="Emergency Dept"/>
    <s v="Portable X-Ray Alcove"/>
    <x v="131"/>
    <n v="1"/>
    <s v="Exist"/>
    <n v="0"/>
    <s v="Open Vendor"/>
    <s v=" (24 X 40)  .5MM #EVLXS. Light Weight"/>
    <n v="350"/>
    <n v="0"/>
    <s v="On Plan"/>
  </r>
  <r>
    <s v="Img-05"/>
    <s v="No Image - Relocated Item"/>
    <n v="1212"/>
    <s v="Imaging"/>
    <s v="RF Room"/>
    <x v="131"/>
    <n v="1"/>
    <s v="Exist"/>
    <n v="0"/>
    <s v="Open Vendor"/>
    <s v=" (24 X 40)  .5MM #EVLXS. Light Weight"/>
    <n v="350"/>
    <n v="0"/>
    <s v="On Plan"/>
  </r>
  <r>
    <s v="Img-07"/>
    <s v="No Image - Relocated Item"/>
    <n v="1218"/>
    <s v="Imaging"/>
    <s v="Reading Room"/>
    <x v="132"/>
    <n v="1"/>
    <s v="Exist"/>
    <n v="0"/>
    <s v="Relocate"/>
    <s v="Mammography Spot"/>
    <n v="0"/>
    <n v="0"/>
    <s v="On Plan"/>
  </r>
  <r>
    <s v="Img-10"/>
    <s v="No Image - Relocated Item"/>
    <n v="1114"/>
    <s v="Emergency Dept"/>
    <s v="Portable X-Ray Alcove"/>
    <x v="133"/>
    <n v="1"/>
    <s v="Exist"/>
    <n v="0"/>
    <s v="Relocate"/>
    <m/>
    <m/>
    <n v="0"/>
    <m/>
  </r>
  <r>
    <s v="Img-10"/>
    <s v="No Image - Relocated Item"/>
    <n v="1211"/>
    <s v="Imaging"/>
    <s v="CT Scan Room"/>
    <x v="133"/>
    <n v="1"/>
    <s v="Exist"/>
    <n v="0"/>
    <s v="Relocate"/>
    <m/>
    <m/>
    <n v="0"/>
    <m/>
  </r>
  <r>
    <s v="Img-10"/>
    <s v="No Image - Relocated Item"/>
    <n v="1212"/>
    <s v="Imaging"/>
    <s v="RF Room"/>
    <x v="133"/>
    <n v="1"/>
    <s v="Exist"/>
    <n v="0"/>
    <s v="Relocate"/>
    <m/>
    <m/>
    <n v="0"/>
    <m/>
  </r>
  <r>
    <s v="KIT-19"/>
    <s v="No Image - Relocated Item"/>
    <n v="1641"/>
    <s v="Kitchen"/>
    <s v="General Receiving"/>
    <x v="134"/>
    <n v="1"/>
    <s v="Exist"/>
    <n v="0"/>
    <s v="Relocate"/>
    <s v="Relocation Cost"/>
    <n v="500"/>
    <n v="500"/>
    <s v="On Plan"/>
  </r>
  <r>
    <s v="MF13"/>
    <s v="No Image - Relocated Item"/>
    <n v="1034"/>
    <s v="Central Nursing"/>
    <s v="Spa/Bath"/>
    <x v="135"/>
    <n v="1"/>
    <s v="Exist"/>
    <n v="0"/>
    <s v="Relocate"/>
    <s v="Table/Mat: 18x84x48&quot;."/>
    <n v="0"/>
    <n v="0"/>
    <s v="Show on Plan"/>
  </r>
  <r>
    <s v="MF-15"/>
    <s v="No Image - Relocated Item"/>
    <n v="1227"/>
    <s v="Imaging"/>
    <s v="Ultrasound"/>
    <x v="136"/>
    <n v="1"/>
    <s v="Exist"/>
    <n v="0"/>
    <s v="Brand Not Specified"/>
    <s v="Table/Mat: 18x84x48&quot;."/>
    <n v="1500"/>
    <n v="0"/>
    <s v="Show on Plan"/>
  </r>
  <r>
    <s v="Misc-32"/>
    <s v="No Image - Relocated Item"/>
    <n v="1034"/>
    <s v="Central Nursing"/>
    <s v="Spa/Bath"/>
    <x v="137"/>
    <n v="1"/>
    <s v="Exist"/>
    <n v="0"/>
    <s v="Invacare"/>
    <s v="INVACARE 3650."/>
    <n v="0"/>
    <n v="0"/>
    <s v="On Plan"/>
  </r>
  <r>
    <s v="Misc-53"/>
    <s v="No Image - Relocated Item"/>
    <n v="1624"/>
    <s v="Lobby and Administration"/>
    <s v="Admit Staff Workroom-Rear Alcove"/>
    <x v="138"/>
    <n v="1"/>
    <s v="Exist"/>
    <n v="0"/>
    <s v="Pitney-Bowes"/>
    <s v="Integra 15 electronic scale hwd:3.3x12.75x10.5&quot;. 115/60/1. 1 AMP."/>
    <n v="0"/>
    <n v="0"/>
    <s v="On Plan"/>
  </r>
  <r>
    <s v="Misc-59"/>
    <s v="No Image - Relocated Item"/>
    <n v="1718"/>
    <s v="Physical Therapy"/>
    <s v="Physical Therapy"/>
    <x v="139"/>
    <n v="1"/>
    <s v="Exist"/>
    <n v="0"/>
    <s v="Relocate"/>
    <s v="Physical Therapy Treatment Table"/>
    <n v="0"/>
    <n v="0"/>
    <s v="Show on Plan"/>
  </r>
  <r>
    <s v="Misc-77"/>
    <s v="No Image - Relocated Item"/>
    <n v="1809"/>
    <s v="Central Supply/Services"/>
    <s v="Environmental Svcs"/>
    <x v="140"/>
    <n v="1"/>
    <s v="Inquire"/>
    <n v="1"/>
    <s v="TBD"/>
    <s v="SEWING MACHINE"/>
    <n v="0"/>
    <n v="0"/>
    <s v="On Plan"/>
  </r>
  <r>
    <s v="Eye-Lane"/>
    <s v="No Image - Requires Selection"/>
    <n v="1708"/>
    <s v="Specialty Clinic"/>
    <s v="Eye Exam"/>
    <x v="141"/>
    <n v="1"/>
    <s v="Select"/>
    <n v="1"/>
    <s v="Need Details"/>
    <s v="Eye Lane Eqpt "/>
    <n v="15000"/>
    <n v="0"/>
    <s v="Need to Select"/>
  </r>
  <r>
    <s v="Furn-21"/>
    <s v="No Image - Requires Selection"/>
    <n v="1807"/>
    <s v="Central Supply/Services"/>
    <s v="Shop"/>
    <x v="142"/>
    <n v="1"/>
    <s v="Purchase"/>
    <n v="1"/>
    <s v="TBD"/>
    <s v="Work bench with Hardwood Top 34x60x28&quot;."/>
    <m/>
    <m/>
    <m/>
  </r>
  <r>
    <s v="IT-16"/>
    <s v="Requires Selection - Wait Until Move In For Best Performance"/>
    <n v="1000"/>
    <s v="Central Nursing"/>
    <s v="Nurses Station"/>
    <x v="143"/>
    <n v="1"/>
    <s v="Purchase"/>
    <n v="1"/>
    <s v="DELL"/>
    <s v="TBD By Client and SHC"/>
    <n v="2500"/>
    <n v="2500"/>
    <s v="On Plan"/>
  </r>
  <r>
    <s v="IT-16"/>
    <s v="Requires Selection - Wait Until Move In For Best Performance"/>
    <n v="1300"/>
    <s v="Central Nursing"/>
    <s v="Nurses Station"/>
    <x v="143"/>
    <n v="1"/>
    <s v="Purchase"/>
    <n v="1"/>
    <s v="DELL"/>
    <s v="TBD By Client and SHC"/>
    <n v="2500"/>
    <n v="2500"/>
    <s v="On Plan"/>
  </r>
  <r>
    <s v="IT-16"/>
    <s v="Requires Selection - Wait Until Move In For Best Performance"/>
    <n v="1792"/>
    <s v="Specialty Clinic"/>
    <s v="Corridor"/>
    <x v="143"/>
    <n v="1"/>
    <s v="Purchase"/>
    <n v="1"/>
    <s v="DELL"/>
    <s v="TBD By Client and SHC"/>
    <n v="2500"/>
    <n v="2500"/>
    <s v="Show on Plan"/>
  </r>
  <r>
    <s v="IT-16"/>
    <s v="Requires Selection - Wait Until Move In For Best Performance"/>
    <n v="1400"/>
    <s v="Surgical Suite"/>
    <s v="Nurses Station"/>
    <x v="143"/>
    <n v="1"/>
    <s v="Purchase"/>
    <n v="1"/>
    <s v="DELL"/>
    <s v="TBD By Client and SHC"/>
    <n v="2500"/>
    <n v="2500"/>
    <s v="On Plan"/>
  </r>
  <r>
    <s v="Maint-02"/>
    <s v="No Image - Requires Selection"/>
    <n v="1804"/>
    <s v="Central Supply/Services"/>
    <s v="Biomed"/>
    <x v="144"/>
    <n v="1"/>
    <s v="Purchase"/>
    <n v="1"/>
    <m/>
    <s v="Work bench with Hardwood Top 34x60x28&quot;."/>
    <m/>
    <n v="0"/>
    <m/>
  </r>
  <r>
    <s v="Misc-33"/>
    <s v="Misc-33 - Invacare Patient Lift.pdf"/>
    <n v="1034"/>
    <s v="Central Nursing"/>
    <s v="Spa/Bath"/>
    <x v="145"/>
    <n v="1"/>
    <s v="Purchase"/>
    <n v="1"/>
    <s v="Invacare"/>
    <s v="INVACARE 3650 Lift"/>
    <n v="1800"/>
    <n v="1800"/>
    <s v="On Plan"/>
  </r>
  <r>
    <s v="Misc-78"/>
    <s v="No Image - Requires Selection"/>
    <n v="1805"/>
    <s v="Central Supply/Services"/>
    <s v="Environmental Svcs"/>
    <x v="146"/>
    <n v="4"/>
    <s v="Inquire"/>
    <n v="4"/>
    <s v="TBD"/>
    <s v="BIN "/>
    <n v="0"/>
    <n v="0"/>
    <s v="On Plan"/>
  </r>
  <r>
    <s v="Misc-79"/>
    <s v="No Image - Requires Selection"/>
    <n v="1805"/>
    <s v="Central Supply/Services"/>
    <s v="Environmental Svcs"/>
    <x v="147"/>
    <n v="3"/>
    <s v="Inquire"/>
    <n v="3"/>
    <s v="TBD"/>
    <s v="CARTS "/>
    <n v="0"/>
    <n v="0"/>
    <s v="On Plan"/>
  </r>
  <r>
    <s v="Misc-80"/>
    <s v="No Image - Requires Selection"/>
    <n v="1814"/>
    <s v="Central Supply/Services"/>
    <s v="Receiving and Purchasing"/>
    <x v="148"/>
    <n v="4"/>
    <s v="Inquire"/>
    <n v="4"/>
    <s v="TBD"/>
    <s v="ROLLING CART"/>
    <n v="0"/>
    <n v="0"/>
    <s v="On Plan"/>
  </r>
  <r>
    <s v="Misc-94"/>
    <s v="Misc-94 - Lateral Track Shelving.pdf"/>
    <n v="1614"/>
    <s v="Lobby and Administration"/>
    <s v="AP Files"/>
    <x v="149"/>
    <n v="1"/>
    <s v="Purchase"/>
    <n v="1"/>
    <s v="Lateral Track"/>
    <s v="Lateral Track CLC-48-1 - (2) Units Stationary - 1 Unit Mobile - 8'-4&quot;L X 27&quot; D X 76&quot; H"/>
    <n v="3500"/>
    <n v="3500"/>
    <s v="On Plan"/>
  </r>
  <r>
    <s v="Endo-36"/>
    <s v="Olympus Arthroscopy Tray - No Image"/>
    <n v="1402"/>
    <s v="Surgical Suite"/>
    <s v="Procedure Room - Minor"/>
    <x v="150"/>
    <n v="1"/>
    <s v="Purchase"/>
    <n v="1"/>
    <s v="Olympus"/>
    <s v="A05951A - Insert Tray for True View II"/>
    <n v="150"/>
    <n v="150"/>
    <s v="Equipment"/>
  </r>
  <r>
    <s v="Endo-37"/>
    <s v="Olympus Arthroscopy Tray - No Image"/>
    <n v="1402"/>
    <s v="Surgical Suite"/>
    <s v="Procedure Room - Minor"/>
    <x v="150"/>
    <n v="1"/>
    <s v="Purchase"/>
    <n v="1"/>
    <s v="Olympus"/>
    <s v="WA05970A - Instrument Tray with lid and silicone mat"/>
    <n v="600"/>
    <n v="600"/>
    <s v="Equipment"/>
  </r>
  <r>
    <s v="Phar-03"/>
    <s v="Phar_03 - Double Locked Narcotic Cabinet.pdf"/>
    <n v="1400"/>
    <s v="Surgical Suite"/>
    <s v="Nurses Station"/>
    <x v="151"/>
    <n v="1"/>
    <s v="Purchase"/>
    <n v="1"/>
    <s v="Harloff 2720"/>
    <s v="Harloff 2720"/>
    <n v="250"/>
    <n v="250"/>
    <s v="On Plan"/>
  </r>
  <r>
    <s v="Phar-01"/>
    <s v="Phar-01 - AkroBin Wire System and Shelving.pdf"/>
    <n v="1429"/>
    <s v="Surgical Suite"/>
    <s v="Clean Work/Makeup"/>
    <x v="152"/>
    <n v="2"/>
    <s v="Inquire"/>
    <n v="2"/>
    <s v="AkroBin"/>
    <s v="AkroBin ReadySpace™ Mobile Floor Rack -30553"/>
    <n v="450"/>
    <n v="900"/>
    <s v="On Plan"/>
  </r>
  <r>
    <s v="Phar-04"/>
    <s v="Phar-04 - Baker SterilGuard SG-303 Hood - Specs.pdf"/>
    <s v="1113B"/>
    <s v="Central Nursing"/>
    <s v="Drug Room (Main Medication)"/>
    <x v="78"/>
    <n v="1"/>
    <s v="Exist"/>
    <n v="0"/>
    <s v="Baker "/>
    <s v="Sterigard III Laboratory Hood -SG-303 (non Vented"/>
    <m/>
    <n v="0"/>
    <s v="On Plan"/>
  </r>
  <r>
    <s v="PhTher-02"/>
    <s v="PhTher-02 - Colpac Freezer.pdf"/>
    <n v="1718"/>
    <s v="Specialty Clinic"/>
    <s v="Physical Therapy"/>
    <x v="153"/>
    <n v="1"/>
    <s v="Purchase"/>
    <n v="1"/>
    <s v="Colpac"/>
    <s v="Colpac Freezer"/>
    <n v="960"/>
    <n v="960"/>
    <s v="On Plan"/>
  </r>
  <r>
    <s v="PhTher-03"/>
    <s v="PhTher-03 - Hydrocollator.pdf"/>
    <n v="1718"/>
    <s v="Specialty Clinic"/>
    <s v="Physical Therapy"/>
    <x v="154"/>
    <n v="1"/>
    <s v="Purchase"/>
    <n v="1"/>
    <s v="Hydrocollater"/>
    <s v="Hydrocollator Heating Unit - E1"/>
    <n v="380"/>
    <n v="380"/>
    <s v="On Plan"/>
  </r>
  <r>
    <s v="PhTher-04"/>
    <s v="PhTher-04 - Midland Electric Parallel Bars.pdf"/>
    <n v="1718"/>
    <s v="Specialty Clinic"/>
    <s v="Physical Therapy"/>
    <x v="155"/>
    <n v="1"/>
    <s v="Purchase"/>
    <n v="1"/>
    <s v="Midland"/>
    <s v="Midland® Electric Parallel Bars Motorized Height and Width Parallel Bars, 10'"/>
    <n v="10300"/>
    <n v="10300"/>
    <s v="On Plan"/>
  </r>
  <r>
    <s v="PhTher-05"/>
    <s v="PhTher-05 - Midland Folding Parallel Bars.pdf"/>
    <n v="1718"/>
    <s v="Specialty Clinic"/>
    <s v="Physical Therapy"/>
    <x v="156"/>
    <n v="1"/>
    <s v="Purchase"/>
    <n v="1"/>
    <s v="Midland"/>
    <s v="Midland Folding Parallel Bars"/>
    <n v="2500"/>
    <n v="2500"/>
    <s v="On Plan"/>
  </r>
  <r>
    <s v="PhTher-06"/>
    <s v="PhTher-06 - Wall-Mounted Folding Parallel Bars.pdf"/>
    <n v="1718"/>
    <s v="Specialty Clinic"/>
    <s v="Physical Therapy"/>
    <x v="157"/>
    <n v="1"/>
    <s v="Purchase"/>
    <n v="1"/>
    <s v="Midland"/>
    <s v="Midland 7' Wall-Mounted Folding Parallel Bars"/>
    <n v="1675"/>
    <n v="1675"/>
    <s v="On Plan"/>
  </r>
  <r>
    <s v="PhTher-07"/>
    <s v="PhTher-07 - Stacking Steps.pdf"/>
    <n v="1718"/>
    <s v="Specialty Clinic"/>
    <s v="Physical Therapy"/>
    <x v="158"/>
    <n v="3"/>
    <s v="Purchase"/>
    <n v="3"/>
    <s v="Misc"/>
    <s v="Stacking Steps"/>
    <n v="500"/>
    <n v="1500"/>
    <s v="On Plan"/>
  </r>
  <r>
    <s v="PhTher-09"/>
    <s v="PhTher-09 - Earthlite Avila II Treatment Seat.pdf"/>
    <n v="1718"/>
    <s v="Specialty Clinic"/>
    <s v="Physical Therapy"/>
    <x v="159"/>
    <n v="1"/>
    <s v="Purchase"/>
    <n v="1"/>
    <s v="Earthlite"/>
    <s v="Earthlite Avila II Treatment Seat"/>
    <n v="950"/>
    <n v="950"/>
    <s v="On Plan"/>
  </r>
  <r>
    <s v="PhTher-10"/>
    <s v="PhTher-10 - Quantum Stride Ellipitcals.pdf"/>
    <n v="1718"/>
    <s v="Specialty Clinic"/>
    <s v="Physical Therapy"/>
    <x v="160"/>
    <n v="1"/>
    <s v="Purchase"/>
    <n v="1"/>
    <s v="Quantum"/>
    <s v="Quantum Stride Ellipitcals"/>
    <n v="4000"/>
    <n v="4000"/>
    <s v="On Plan"/>
  </r>
  <r>
    <s v="PhTher-11"/>
    <s v="PhTher-11 - Hausman Folding Parallel Bars.pdf"/>
    <n v="1718"/>
    <s v="Specialty Clinic"/>
    <s v="Physical Therapy"/>
    <x v="161"/>
    <n v="1"/>
    <s v="Purchase"/>
    <n v="1"/>
    <s v="Hausman"/>
    <s v="Hausman Folding Parallel Bars"/>
    <n v="875"/>
    <n v="875"/>
    <s v="On Plan"/>
  </r>
  <r>
    <s v="PhTher-12"/>
    <s v="PhTher-12 -  Bariatric Tread-Ergometer.pdf"/>
    <n v="1718"/>
    <s v="Specialty Clinic"/>
    <s v="Physical Therapy"/>
    <x v="162"/>
    <n v="1"/>
    <s v="Purchase"/>
    <n v="1"/>
    <s v="Woodway"/>
    <s v="Woodway Bariatric Tread-Ergometer - Parallel Bar Handrail "/>
    <n v="18000"/>
    <n v="18000"/>
    <s v="On Plan"/>
  </r>
  <r>
    <s v="PhTher-13"/>
    <s v="PhTher-13 - ProLuxe PT100 Hi-Lo Treatment Table.pdf"/>
    <n v="1718"/>
    <s v="Specialty Clinic"/>
    <s v="Physical Therapy"/>
    <x v="163"/>
    <n v="1"/>
    <s v="Purchase"/>
    <n v="1"/>
    <s v="ProLuxe"/>
    <s v="ProLuxe PT100 Hi-Lo Treatment Table"/>
    <n v="2000"/>
    <n v="2000"/>
    <s v="On Plan"/>
  </r>
  <r>
    <s v="PhTher-14"/>
    <s v="PhTher-14 - Earthlite Ellora Massage Table.pdf"/>
    <n v="1718"/>
    <s v="Specialty Clinic"/>
    <s v="Physical Therapy"/>
    <x v="164"/>
    <n v="1"/>
    <s v="Purchase"/>
    <n v="1"/>
    <s v="Earthlite"/>
    <s v="Earthlite Ellora Massage Table"/>
    <n v="2450"/>
    <n v="2450"/>
    <s v="On Plan"/>
  </r>
  <r>
    <s v="PhTher-15"/>
    <s v="PhTher-15 - Midland Premier Electric Table wGuardrail.pdf"/>
    <n v="1718"/>
    <s v="Specialty Clinic"/>
    <s v="Physical Therapy"/>
    <x v="165"/>
    <n v="1"/>
    <s v="Purchase"/>
    <n v="1"/>
    <s v="Midland"/>
    <s v="Midland Premier Electric Table w/Guardrail"/>
    <n v="4125"/>
    <n v="4125"/>
    <s v="On Plan"/>
  </r>
  <r>
    <s v="PhTher-16"/>
    <s v="PhTher-16 - Metron S Series Massage Table.pdf"/>
    <n v="1718"/>
    <s v="Specialty Clinic"/>
    <s v="Physical Therapy"/>
    <x v="166"/>
    <n v="1"/>
    <s v="Purchase"/>
    <n v="1"/>
    <s v="Metron"/>
    <s v="Metron S Series Massage Table"/>
    <n v="1995"/>
    <n v="1995"/>
    <s v="On Plan"/>
  </r>
  <r>
    <s v="PhTher-17"/>
    <s v="PhTher-17 - Adjustable Hand Therapy Table.pdf"/>
    <n v="1718"/>
    <s v="Specialty Clinic"/>
    <s v="Physical Therapy"/>
    <x v="167"/>
    <n v="1"/>
    <s v="Purchase"/>
    <n v="1"/>
    <s v="Misc"/>
    <s v="Adjustable Hand Therapy Table "/>
    <n v="695"/>
    <n v="695"/>
    <s v="On Plan"/>
  </r>
  <r>
    <s v="PhTher-18"/>
    <s v="PhTher-18 - Body-Solid 3 Tier Dumbell Rack.pdf"/>
    <n v="1718"/>
    <s v="Specialty Clinic"/>
    <s v="Physical Therapy"/>
    <x v="168"/>
    <n v="1"/>
    <s v="Purchase"/>
    <n v="1"/>
    <s v="Misc"/>
    <s v="Body-Solid 3 Tier Dumbell Rack"/>
    <n v="155"/>
    <n v="155"/>
    <s v="On Plan"/>
  </r>
  <r>
    <s v="PhTher-19"/>
    <s v="PhTher-19 -SciFit PRO1 Exerciser.pdf"/>
    <n v="1718"/>
    <s v="Specialty Clinic"/>
    <s v="Physical Therapy"/>
    <x v="169"/>
    <n v="1"/>
    <s v="Purchase"/>
    <n v="1"/>
    <s v="SciFit"/>
    <s v="SciFit PRO1 Inclusive Fitness Upper Body Exerciser - PRO103"/>
    <n v="5225"/>
    <n v="5225"/>
    <s v="On Plan"/>
  </r>
  <r>
    <s v="PhTher-20"/>
    <s v="PhTher-20 - Elite Chiropractic Table.pdf"/>
    <n v="1718"/>
    <s v="Specialty Clinic"/>
    <s v="Physical Therapy"/>
    <x v="170"/>
    <n v="1"/>
    <s v="Purchase"/>
    <n v="1"/>
    <s v="Elite"/>
    <s v="Elite Chiropractic Table"/>
    <n v="3480"/>
    <n v="3480"/>
    <s v="On Plan"/>
  </r>
  <r>
    <s v="PhTher-21"/>
    <s v="PhTher-21- Life Fitnesss G7 Trainer.pdf"/>
    <n v="1718"/>
    <s v="Specialty Clinic"/>
    <s v="Physical Therapy"/>
    <x v="171"/>
    <n v="1"/>
    <s v="Purchase"/>
    <n v="1"/>
    <s v="LifeFitness"/>
    <s v="Life Fitnesss G7 Functional Training System"/>
    <n v="2699"/>
    <n v="2699"/>
    <s v="On Plan"/>
  </r>
  <r>
    <s v="PhTher-22"/>
    <s v="PhTher-22 - Recumbant Bike Spirit XBR55.pdf"/>
    <n v="1718"/>
    <s v="Specialty Clinic"/>
    <s v="Physical Therapy"/>
    <x v="172"/>
    <n v="1"/>
    <s v="Purchase"/>
    <n v="1"/>
    <s v="Spirit"/>
    <s v="Spirit XBR55 Recumbent Bike"/>
    <n v="1399"/>
    <n v="1399"/>
    <s v="On Plan"/>
  </r>
  <r>
    <s v="PhTher-23"/>
    <s v="PhTher-23  Cross Trainer.pdf"/>
    <n v="1718"/>
    <s v="Specialty Clinic"/>
    <s v="Physical Therapy"/>
    <x v="173"/>
    <n v="1"/>
    <s v="Purchase"/>
    <n v="1"/>
    <s v="LifeFitness"/>
    <s v="Life Fitness Club Series CSX Cross Trainer"/>
    <n v="3699"/>
    <n v="3699"/>
    <s v="On Plan"/>
  </r>
  <r>
    <s v="Surg-02"/>
    <s v="Surg-02 - NUVO Navigator OR Pendant System.pdf"/>
    <n v="1401"/>
    <s v="Surgical Suite"/>
    <s v="Operating Room - Major"/>
    <x v="174"/>
    <n v="1"/>
    <s v="Purchase"/>
    <n v="1"/>
    <s v="NUVO"/>
    <s v="Nagivator Pendant System"/>
    <n v="30000"/>
    <n v="30000"/>
    <s v="Show on Plan"/>
  </r>
  <r>
    <s v="Surg-03"/>
    <s v="Surg-03 - GE Aestiva Anesthesia Machine.pdf"/>
    <n v="1401"/>
    <s v="Surgical Suite"/>
    <s v="Operating Room - Major"/>
    <x v="175"/>
    <n v="1"/>
    <s v="Exist"/>
    <n v="0"/>
    <s v="GE Ohmeda"/>
    <s v="Aestiva/5"/>
    <n v="0"/>
    <n v="0"/>
    <s v="Show on Plan"/>
  </r>
  <r>
    <s v="Surg-05"/>
    <s v="Surg-05 - ValleyLab ForceFX Cautery.pdf"/>
    <n v="1401"/>
    <s v="Surgical Suite"/>
    <s v="Operating Room - Major"/>
    <x v="176"/>
    <n v="1"/>
    <s v="Purchase"/>
    <n v="1"/>
    <s v="Valley Lab"/>
    <s v="Surg-05 - ValleyLab ForceFX Cautery.pdf"/>
    <n v="10000"/>
    <n v="10000"/>
    <s v="On Plan"/>
  </r>
  <r>
    <s v="Surg-06"/>
    <s v="Surg-06 - AMSCO 3080R Surgical Table.pdf"/>
    <n v="1401"/>
    <s v="Surgical Suite"/>
    <s v="Operating Room - Major"/>
    <x v="177"/>
    <n v="1"/>
    <s v="Exist"/>
    <n v="0"/>
    <s v=" AMSCO "/>
    <s v="AMSCO 3080R Surgical Table - Battery Powered. BF415 basic accessory package"/>
    <n v="0"/>
    <n v="0"/>
    <s v="On Plan"/>
  </r>
  <r>
    <s v="Surg-08"/>
    <s v="Surg-08 - Single Compartment Steris Blanket Warmers-Cut Sheets.pdf"/>
    <n v="1114"/>
    <s v="Central Nursing"/>
    <s v="Storage"/>
    <x v="178"/>
    <n v="1"/>
    <s v="Purchase"/>
    <n v="1"/>
    <s v="Steris"/>
    <s v="MODEL 413726-637 - Free-standing Single-Door Solution/Blanket Warming Cabinet "/>
    <n v="9000"/>
    <n v="9000"/>
    <s v="On Plan"/>
  </r>
  <r>
    <s v="Surg-09"/>
    <s v="Surg-09 - Dual Compartment Steris Blanket Warmers-Cut Sheets.pdf"/>
    <n v="1491"/>
    <s v="Surgical Suite"/>
    <s v="PACU Passage"/>
    <x v="179"/>
    <n v="1"/>
    <s v="Exist"/>
    <n v="0"/>
    <s v="Steris"/>
    <s v="Warming Cabinet 413726-638  - Electric, Free-Standing  Dual Compartment - 30 x 18 x 74"/>
    <n v="0"/>
    <n v="0"/>
    <s v="On Plan"/>
  </r>
  <r>
    <s v="Surg-10"/>
    <s v="Surg-10- Tourniquet - Zimmer ATS-3000.pdf"/>
    <n v="1401"/>
    <s v="Surgical Suite"/>
    <s v="Operating Room - Major"/>
    <x v="180"/>
    <n v="1"/>
    <s v="Exist"/>
    <n v="0"/>
    <s v="ZIMMER "/>
    <s v="ATS‐3000-Dual-port, Dual-cuff # AUTO. INCLUDES: cuff; stand; hoses."/>
    <m/>
    <n v="0"/>
    <s v="Show on Plan"/>
  </r>
  <r>
    <s v="Surg-11"/>
    <s v="Surg-11 Mayo Stand Pedigo P-1069-SS.pdf"/>
    <n v="1401"/>
    <s v="Surgical Suite"/>
    <s v="Operating Room - Major"/>
    <x v="181"/>
    <n v="2"/>
    <s v="Purchase"/>
    <n v="2"/>
    <s v="Pedigo"/>
    <s v="Pedigo Mayo Stand P-1069-SS"/>
    <n v="350"/>
    <n v="700"/>
    <s v="Show ID on Plan"/>
  </r>
  <r>
    <s v="Surg-12"/>
    <s v="Surg-12 - Steris System 1-E Sterilizer.pdf"/>
    <n v="1425"/>
    <s v="Surgical Suite"/>
    <s v="Decon"/>
    <x v="182"/>
    <n v="1"/>
    <s v="Exist"/>
    <n v="0"/>
    <s v="Steris"/>
    <s v="Steris System 1- E Liquid Chemical Sterilization "/>
    <n v="0"/>
    <n v="0"/>
    <s v="On Plan"/>
  </r>
  <r>
    <s v="Surg-15"/>
    <s v="Surg-15 - A - AMSCO Centrury Sterilizer Specifications.pdf"/>
    <n v="1428"/>
    <s v="Surgical Suite"/>
    <s v="Sterilizer Room"/>
    <x v="183"/>
    <n v="1"/>
    <s v="Purchase"/>
    <n v="1"/>
    <s v="STERIS"/>
    <s v=" 20X20X38 CenturyRecessed. Single door; Electric powered Integral steam generator; auto blowdown; flush and drain kit"/>
    <n v="45000"/>
    <n v="45000"/>
    <s v="On Plan"/>
  </r>
  <r>
    <s v="Surg-16"/>
    <s v="Surg-16 - AMSCO Reliance 333 Specifications.pdf"/>
    <n v="1425"/>
    <s v="Surgical Suite"/>
    <s v="Decon"/>
    <x v="184"/>
    <n v="1"/>
    <s v="Purchase"/>
    <n v="1"/>
    <s v="AMSCO"/>
    <s v="333 Reliance Washer"/>
    <n v="35000"/>
    <n v="35000"/>
    <s v="On Plan"/>
  </r>
  <r>
    <s v="Surg-17"/>
    <s v="Surg-17 - Anesthesia Cart.pdf"/>
    <n v="1401"/>
    <s v="Surgical Suite"/>
    <s v="Operating Room - Major"/>
    <x v="185"/>
    <n v="1"/>
    <s v="Purchase"/>
    <n v="1"/>
    <s v="Waterloo"/>
    <s v="Anesthesia Cart JTGKU-333369-DKB"/>
    <n v="1500"/>
    <n v="1500"/>
    <s v="On Plan"/>
  </r>
  <r>
    <s v="Surg-19"/>
    <s v="Surg-19 - Solution Stand - Single Pedigo P-1078-SS.pdf"/>
    <n v="1401"/>
    <s v="Surgical Suite"/>
    <s v="Operating Room - Major"/>
    <x v="186"/>
    <n v="1"/>
    <s v="Exist"/>
    <n v="0"/>
    <s v="Pedigo"/>
    <s v="Solution Stand - Single  Basin - Pedigo P- 1078-SS"/>
    <n v="350"/>
    <n v="0"/>
    <s v="On Plan"/>
  </r>
  <r>
    <s v="Surg-26"/>
    <s v="Surg-26 - Thermal Angel Fluid Warmer.pdf"/>
    <n v="1301"/>
    <s v="Emergency Dept"/>
    <s v="Trauma Bed 1"/>
    <x v="187"/>
    <n v="2"/>
    <s v="Exist"/>
    <n v="0"/>
    <s v="Thermal Angel"/>
    <s v="TA-200: Fluid Warmer - Thermal Angel - Disposable"/>
    <n v="0"/>
    <n v="0"/>
    <s v="Change to S-26 - Shows as S-24 on Plan"/>
  </r>
  <r>
    <s v="Surg-27"/>
    <s v="Surg-27 - NUVO OR Integration VPLEXBrochure.pdf"/>
    <n v="1401"/>
    <s v="Surgical Suite"/>
    <s v="Operating Room - Major"/>
    <x v="188"/>
    <n v="1"/>
    <s v="Purchase"/>
    <n v="1"/>
    <s v="NUVO"/>
    <s v="Integration with video sources"/>
    <n v="60000"/>
    <n v="60000"/>
    <s v="N/A"/>
  </r>
  <r>
    <s v="Surg-27"/>
    <s v="Surg-27 - NUVO OR Integration VPLEXBrochure.pdf"/>
    <n v="1402"/>
    <s v="Surgical Suite"/>
    <s v="Procedure Room - Minor"/>
    <x v="188"/>
    <n v="1"/>
    <s v="Purchase"/>
    <n v="1"/>
    <s v="NUVO"/>
    <s v="Integration with video sources"/>
    <n v="60000"/>
    <n v="60000"/>
    <s v="N/A"/>
  </r>
  <r>
    <s v="Surg-28"/>
    <s v="Surg-28 - Branson 8510 Ultrasonic Cleaner.pdf"/>
    <n v="1425"/>
    <s v="Surgical Suite"/>
    <s v="Decon"/>
    <x v="189"/>
    <n v="1"/>
    <s v="Exist"/>
    <n v="0"/>
    <s v="Branson"/>
    <s v="Branson 8510 Ultrasonic Cleaner"/>
    <n v="0"/>
    <n v="0"/>
    <s v="On Plan"/>
  </r>
  <r>
    <s v="Surg-32"/>
    <s v="Surg-32 - SS Back Table Pedigo.pdf"/>
    <n v="1429"/>
    <s v="Surgical Suite"/>
    <s v="Clean Work/Makeup"/>
    <x v="190"/>
    <n v="2"/>
    <s v="Purchase"/>
    <n v="1"/>
    <s v="Pedigo"/>
    <s v="SG-92-SS - Instrument Back Table - X-Braced SS 24&quot;W x 48&quot; L x 34&quot;H "/>
    <n v="1600"/>
    <n v="1600"/>
    <s v="Show on Plan"/>
  </r>
  <r>
    <s v="Surg-32"/>
    <s v="Surg-32 - SS Back Table Pedigo.pdf"/>
    <n v="1401"/>
    <s v="Surgical Suite"/>
    <s v="Operating Room - Major"/>
    <x v="190"/>
    <n v="1"/>
    <s v="Purchase"/>
    <n v="1"/>
    <s v="Pedigo"/>
    <s v="SG-92-SS - Instrument Back Table - X-Braced SS 24&quot;W x 48&quot; L x 34&quot;H "/>
    <n v="1600"/>
    <n v="1600"/>
    <s v="Change to Surg-32 Shows as S-23 on plan"/>
  </r>
  <r>
    <s v="Surg-88"/>
    <s v="Surg-88 - OEC 6800 Mini C-arm.pdf"/>
    <n v="1402"/>
    <s v="Surgical Suite"/>
    <s v="Procedure Room - Minor"/>
    <x v="191"/>
    <n v="1"/>
    <s v="Purchase"/>
    <n v="1"/>
    <s v="OEC (GE)"/>
    <s v="OEC 6800 C-Arm"/>
    <n v="44500"/>
    <n v="44500"/>
    <s v="Show on Plan"/>
  </r>
  <r>
    <s v="Surg-89"/>
    <s v="Surg-89 - DRE LED Surgical Lights.pdf"/>
    <n v="1401"/>
    <s v="Surgical Suite"/>
    <s v="Operating Room - Major"/>
    <x v="192"/>
    <n v="2"/>
    <s v="Purchase"/>
    <n v="2"/>
    <s v="DRE"/>
    <s v="Surg-89 DRE LED Surgical Lights X 2"/>
    <n v="11000"/>
    <n v="22000"/>
    <s v="On Plan"/>
  </r>
  <r>
    <s v="Surg-91"/>
    <s v="Surg-91 dre_vista_led.pdf"/>
    <n v="1402"/>
    <s v="Surgical Suite"/>
    <s v="Procedure Room - Minor"/>
    <x v="193"/>
    <n v="1"/>
    <s v="Purchase"/>
    <n v="1"/>
    <s v="DRE"/>
    <s v="DRE Vista Spot Light"/>
    <n v="5500"/>
    <n v="5500"/>
    <s v="Change to Surg-91 - Shows as Surg-04 on Plan"/>
  </r>
  <r>
    <s v="Surg-91"/>
    <s v="Surg-91 dre_vista_led.pdf"/>
    <n v="1402"/>
    <s v="Emergency Dept"/>
    <s v="Trauma 1"/>
    <x v="193"/>
    <n v="1"/>
    <s v="Purchase"/>
    <n v="1"/>
    <s v="DRE"/>
    <s v="DRE Vista Spot Light"/>
    <n v="5500"/>
    <n v="5500"/>
    <s v="Change to Surg-91 - Shows as Surg-04 on Plan"/>
  </r>
  <r>
    <s v="Surg-91"/>
    <s v="Surg-91 dre_vista_led.pdf"/>
    <n v="1402"/>
    <s v="Emergency Dept"/>
    <s v="Trauma 2"/>
    <x v="193"/>
    <n v="1"/>
    <s v="Purchase"/>
    <n v="1"/>
    <s v="DRE"/>
    <s v="DRE Vista Spot Light"/>
    <n v="5500"/>
    <n v="5500"/>
    <s v="Change to Surg-91 - Shows as Surg-04 on Plan"/>
  </r>
  <r>
    <s v="Endo-26"/>
    <m/>
    <n v="1402"/>
    <s v="Surgical Suite"/>
    <s v="Procedure Room - Minor"/>
    <x v="22"/>
    <n v="1"/>
    <s v="Purchase"/>
    <n v="1"/>
    <s v="Olympus"/>
    <s v="MAJ-1464 SDI Cable -72 ft"/>
    <n v="450"/>
    <n v="450"/>
    <s v="Equipment"/>
  </r>
  <r>
    <m/>
    <m/>
    <m/>
    <m/>
    <m/>
    <x v="194"/>
    <m/>
    <m/>
    <m/>
    <m/>
    <m/>
    <m/>
    <m/>
    <m/>
  </r>
  <r>
    <m/>
    <m/>
    <m/>
    <m/>
    <m/>
    <x v="194"/>
    <m/>
    <m/>
    <m/>
    <m/>
    <m/>
    <m/>
    <m/>
    <m/>
  </r>
  <r>
    <m/>
    <m/>
    <m/>
    <m/>
    <m/>
    <x v="194"/>
    <m/>
    <m/>
    <m/>
    <m/>
    <m/>
    <m/>
    <m/>
    <m/>
  </r>
  <r>
    <m/>
    <m/>
    <m/>
    <m/>
    <m/>
    <x v="194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-" updatedVersion="3" minRefreshableVersion="3" showCalcMbrs="0" useAutoFormatting="1" itemPrintTitles="1" createdVersion="3" indent="0" outline="1" outlineData="1" multipleFieldFilters="0">
  <location ref="A3:D200" firstHeaderRow="1" firstDataRow="2" firstDataCol="1"/>
  <pivotFields count="14">
    <pivotField showAll="0"/>
    <pivotField showAll="0"/>
    <pivotField showAll="0"/>
    <pivotField showAll="0"/>
    <pivotField showAll="0"/>
    <pivotField axis="axisRow" showAll="0" sortType="descending">
      <items count="196">
        <item x="55"/>
        <item x="137"/>
        <item x="167"/>
        <item x="11"/>
        <item x="75"/>
        <item x="152"/>
        <item x="185"/>
        <item x="175"/>
        <item x="33"/>
        <item x="80"/>
        <item x="60"/>
        <item x="94"/>
        <item x="146"/>
        <item x="40"/>
        <item x="178"/>
        <item x="62"/>
        <item x="74"/>
        <item x="187"/>
        <item x="118"/>
        <item x="168"/>
        <item x="101"/>
        <item x="100"/>
        <item x="102"/>
        <item x="147"/>
        <item x="104"/>
        <item x="123"/>
        <item x="61"/>
        <item x="47"/>
        <item x="14"/>
        <item x="153"/>
        <item x="127"/>
        <item x="52"/>
        <item x="45"/>
        <item x="96"/>
        <item x="36"/>
        <item x="129"/>
        <item x="67"/>
        <item x="8"/>
        <item x="77"/>
        <item x="107"/>
        <item x="50"/>
        <item x="125"/>
        <item x="121"/>
        <item x="159"/>
        <item x="164"/>
        <item x="10"/>
        <item x="176"/>
        <item x="170"/>
        <item x="120"/>
        <item x="99"/>
        <item x="88"/>
        <item x="141"/>
        <item x="13"/>
        <item x="17"/>
        <item x="18"/>
        <item x="19"/>
        <item x="38"/>
        <item x="128"/>
        <item x="70"/>
        <item x="113"/>
        <item x="37"/>
        <item x="15"/>
        <item x="21"/>
        <item x="126"/>
        <item x="73"/>
        <item x="151"/>
        <item x="161"/>
        <item x="25"/>
        <item x="76"/>
        <item x="57"/>
        <item x="30"/>
        <item x="106"/>
        <item x="78"/>
        <item x="154"/>
        <item x="108"/>
        <item x="35"/>
        <item x="71"/>
        <item x="69"/>
        <item x="20"/>
        <item x="188"/>
        <item x="145"/>
        <item x="92"/>
        <item x="110"/>
        <item x="105"/>
        <item x="65"/>
        <item x="44"/>
        <item x="54"/>
        <item x="53"/>
        <item x="149"/>
        <item x="43"/>
        <item x="2"/>
        <item x="3"/>
        <item x="131"/>
        <item x="130"/>
        <item x="133"/>
        <item x="193"/>
        <item x="173"/>
        <item x="171"/>
        <item x="29"/>
        <item x="111"/>
        <item x="32"/>
        <item x="132"/>
        <item x="181"/>
        <item x="79"/>
        <item x="166"/>
        <item x="58"/>
        <item x="103"/>
        <item x="157"/>
        <item x="155"/>
        <item x="156"/>
        <item x="165"/>
        <item x="82"/>
        <item x="7"/>
        <item x="6"/>
        <item x="46"/>
        <item x="119"/>
        <item x="63"/>
        <item x="191"/>
        <item x="28"/>
        <item x="150"/>
        <item x="24"/>
        <item x="26"/>
        <item x="23"/>
        <item x="22"/>
        <item x="27"/>
        <item x="89"/>
        <item x="41"/>
        <item x="114"/>
        <item x="86"/>
        <item x="143"/>
        <item x="97"/>
        <item x="56"/>
        <item x="174"/>
        <item x="68"/>
        <item x="139"/>
        <item x="90"/>
        <item x="138"/>
        <item x="0"/>
        <item x="1"/>
        <item x="163"/>
        <item x="9"/>
        <item x="160"/>
        <item x="48"/>
        <item x="49"/>
        <item x="66"/>
        <item x="31"/>
        <item x="148"/>
        <item x="112"/>
        <item x="169"/>
        <item x="16"/>
        <item x="182"/>
        <item x="140"/>
        <item x="95"/>
        <item x="39"/>
        <item x="186"/>
        <item x="172"/>
        <item x="134"/>
        <item x="158"/>
        <item x="91"/>
        <item x="183"/>
        <item x="116"/>
        <item x="51"/>
        <item x="4"/>
        <item x="5"/>
        <item x="87"/>
        <item x="109"/>
        <item x="192"/>
        <item x="177"/>
        <item x="59"/>
        <item x="85"/>
        <item x="136"/>
        <item x="135"/>
        <item x="42"/>
        <item x="81"/>
        <item x="93"/>
        <item x="117"/>
        <item x="180"/>
        <item x="83"/>
        <item x="122"/>
        <item x="189"/>
        <item x="34"/>
        <item x="64"/>
        <item x="184"/>
        <item x="98"/>
        <item x="12"/>
        <item x="72"/>
        <item x="124"/>
        <item x="179"/>
        <item x="84"/>
        <item x="115"/>
        <item x="162"/>
        <item x="142"/>
        <item x="144"/>
        <item x="190"/>
        <item x="194"/>
        <item t="default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dataField="1" showAll="0"/>
    <pivotField showAll="0"/>
    <pivotField dataField="1" showAll="0"/>
    <pivotField showAll="0"/>
    <pivotField showAll="0"/>
    <pivotField showAll="0"/>
    <pivotField dataField="1" showAll="0"/>
    <pivotField showAll="0"/>
  </pivotFields>
  <rowFields count="1">
    <field x="5"/>
  </rowFields>
  <rowItems count="196">
    <i>
      <x v="79"/>
    </i>
    <i>
      <x v="128"/>
    </i>
    <i>
      <x v="159"/>
    </i>
    <i>
      <x v="117"/>
    </i>
    <i>
      <x v="9"/>
    </i>
    <i>
      <x v="182"/>
    </i>
    <i>
      <x v="124"/>
    </i>
    <i>
      <x v="132"/>
    </i>
    <i>
      <x v="113"/>
    </i>
    <i>
      <x v="184"/>
    </i>
    <i>
      <x v="164"/>
    </i>
    <i>
      <x v="56"/>
    </i>
    <i>
      <x v="166"/>
    </i>
    <i>
      <x v="54"/>
    </i>
    <i>
      <x v="173"/>
    </i>
    <i>
      <x v="126"/>
    </i>
    <i>
      <x v="89"/>
    </i>
    <i>
      <x v="61"/>
    </i>
    <i>
      <x v="122"/>
    </i>
    <i>
      <x v="37"/>
    </i>
    <i>
      <x v="190"/>
    </i>
    <i>
      <x v="40"/>
    </i>
    <i>
      <x v="18"/>
    </i>
    <i>
      <x v="112"/>
    </i>
    <i>
      <x v="177"/>
    </i>
    <i>
      <x v="95"/>
    </i>
    <i>
      <x v="118"/>
    </i>
    <i>
      <x v="145"/>
    </i>
    <i>
      <x v="35"/>
    </i>
    <i>
      <x v="125"/>
    </i>
    <i>
      <x v="172"/>
    </i>
    <i>
      <x v="53"/>
    </i>
    <i>
      <x v="22"/>
    </i>
    <i>
      <x v="74"/>
    </i>
    <i>
      <x v="108"/>
    </i>
    <i>
      <x v="129"/>
    </i>
    <i>
      <x v="46"/>
    </i>
    <i>
      <x v="189"/>
    </i>
    <i>
      <x v="91"/>
    </i>
    <i>
      <x v="50"/>
    </i>
    <i>
      <x v="14"/>
    </i>
    <i>
      <x v="121"/>
    </i>
    <i>
      <x v="78"/>
    </i>
    <i>
      <x v="70"/>
    </i>
    <i>
      <x v="49"/>
    </i>
    <i>
      <x v="67"/>
    </i>
    <i>
      <x v="188"/>
    </i>
    <i>
      <x v="71"/>
    </i>
    <i>
      <x v="148"/>
    </i>
    <i>
      <x v="178"/>
    </i>
    <i>
      <x v="135"/>
    </i>
    <i>
      <x v="62"/>
    </i>
    <i>
      <x v="21"/>
    </i>
    <i>
      <x v="52"/>
    </i>
    <i>
      <x v="186"/>
    </i>
    <i>
      <x v="137"/>
    </i>
    <i>
      <x v="105"/>
    </i>
    <i>
      <x v="110"/>
    </i>
    <i>
      <x v="41"/>
    </i>
    <i>
      <x v="141"/>
    </i>
    <i>
      <x v="81"/>
    </i>
    <i>
      <x v="96"/>
    </i>
    <i>
      <x v="138"/>
    </i>
    <i>
      <x v="174"/>
    </i>
    <i>
      <x v="63"/>
    </i>
    <i>
      <x v="88"/>
    </i>
    <i>
      <x v="143"/>
    </i>
    <i>
      <x v="181"/>
    </i>
    <i>
      <x v="142"/>
    </i>
    <i>
      <x v="47"/>
    </i>
    <i>
      <x v="152"/>
    </i>
    <i>
      <x v="193"/>
    </i>
    <i>
      <x v="20"/>
    </i>
    <i>
      <x v="149"/>
    </i>
    <i>
      <x v="85"/>
    </i>
    <i>
      <x v="3"/>
    </i>
    <i>
      <x v="97"/>
    </i>
    <i>
      <x v="109"/>
    </i>
    <i>
      <x v="44"/>
    </i>
    <i>
      <x v="32"/>
    </i>
    <i>
      <x v="11"/>
    </i>
    <i>
      <x v="25"/>
    </i>
    <i>
      <x v="140"/>
    </i>
    <i>
      <x v="48"/>
    </i>
    <i>
      <x v="139"/>
    </i>
    <i>
      <x v="104"/>
    </i>
    <i>
      <x v="80"/>
    </i>
    <i>
      <x v="107"/>
    </i>
    <i>
      <x v="6"/>
    </i>
    <i>
      <x v="157"/>
    </i>
    <i>
      <x v="8"/>
    </i>
    <i>
      <x v="160"/>
    </i>
    <i>
      <x v="115"/>
    </i>
    <i>
      <x v="155"/>
    </i>
    <i>
      <x v="39"/>
    </i>
    <i>
      <x v="114"/>
    </i>
    <i>
      <x v="82"/>
    </i>
    <i>
      <x v="106"/>
    </i>
    <i>
      <x v="57"/>
    </i>
    <i>
      <x v="29"/>
    </i>
    <i>
      <x v="90"/>
    </i>
    <i>
      <x v="43"/>
    </i>
    <i>
      <x v="169"/>
    </i>
    <i>
      <x v="5"/>
    </i>
    <i>
      <x v="42"/>
    </i>
    <i>
      <x v="66"/>
    </i>
    <i>
      <x v="59"/>
    </i>
    <i>
      <x v="120"/>
    </i>
    <i>
      <x v="123"/>
    </i>
    <i>
      <x v="119"/>
    </i>
    <i>
      <x v="77"/>
    </i>
    <i>
      <x v="102"/>
    </i>
    <i>
      <x v="2"/>
    </i>
    <i>
      <x v="158"/>
    </i>
    <i>
      <x v="58"/>
    </i>
    <i>
      <x/>
    </i>
    <i>
      <x v="33"/>
    </i>
    <i>
      <x v="24"/>
    </i>
    <i>
      <x v="156"/>
    </i>
    <i>
      <x v="73"/>
    </i>
    <i>
      <x v="147"/>
    </i>
    <i>
      <x v="92"/>
    </i>
    <i>
      <x v="93"/>
    </i>
    <i>
      <x v="83"/>
    </i>
    <i>
      <x v="65"/>
    </i>
    <i>
      <x v="27"/>
    </i>
    <i>
      <x v="19"/>
    </i>
    <i>
      <x v="175"/>
    </i>
    <i>
      <x v="36"/>
    </i>
    <i>
      <x v="180"/>
    </i>
    <i>
      <x v="167"/>
    </i>
    <i>
      <x v="1"/>
    </i>
    <i>
      <x v="103"/>
    </i>
    <i>
      <x v="130"/>
    </i>
    <i>
      <x v="163"/>
    </i>
    <i>
      <x v="131"/>
    </i>
    <i>
      <x v="171"/>
    </i>
    <i>
      <x v="15"/>
    </i>
    <i>
      <x v="94"/>
    </i>
    <i>
      <x v="133"/>
    </i>
    <i>
      <x v="84"/>
    </i>
    <i>
      <x v="134"/>
    </i>
    <i>
      <x v="161"/>
    </i>
    <i>
      <x v="194"/>
    </i>
    <i>
      <x v="165"/>
    </i>
    <i>
      <x v="136"/>
    </i>
    <i>
      <x v="45"/>
    </i>
    <i>
      <x v="16"/>
    </i>
    <i>
      <x v="13"/>
    </i>
    <i>
      <x v="17"/>
    </i>
    <i>
      <x v="185"/>
    </i>
    <i>
      <x v="99"/>
    </i>
    <i>
      <x v="154"/>
    </i>
    <i>
      <x v="100"/>
    </i>
    <i>
      <x v="116"/>
    </i>
    <i>
      <x v="4"/>
    </i>
    <i>
      <x v="10"/>
    </i>
    <i>
      <x v="55"/>
    </i>
    <i>
      <x v="30"/>
    </i>
    <i>
      <x v="127"/>
    </i>
    <i>
      <x v="162"/>
    </i>
    <i>
      <x v="144"/>
    </i>
    <i>
      <x v="86"/>
    </i>
    <i>
      <x v="101"/>
    </i>
    <i>
      <x v="7"/>
    </i>
    <i>
      <x v="146"/>
    </i>
    <i>
      <x v="168"/>
    </i>
    <i>
      <x v="34"/>
    </i>
    <i>
      <x v="170"/>
    </i>
    <i>
      <x v="64"/>
    </i>
    <i>
      <x v="98"/>
    </i>
    <i>
      <x v="12"/>
    </i>
    <i>
      <x v="87"/>
    </i>
    <i>
      <x v="176"/>
    </i>
    <i>
      <x v="68"/>
    </i>
    <i>
      <x v="23"/>
    </i>
    <i>
      <x v="187"/>
    </i>
    <i>
      <x v="179"/>
    </i>
    <i>
      <x v="69"/>
    </i>
    <i>
      <x v="28"/>
    </i>
    <i>
      <x v="183"/>
    </i>
    <i>
      <x v="31"/>
    </i>
    <i>
      <x v="38"/>
    </i>
    <i>
      <x v="192"/>
    </i>
    <i>
      <x v="72"/>
    </i>
    <i>
      <x v="111"/>
    </i>
    <i>
      <x v="153"/>
    </i>
    <i>
      <x v="26"/>
    </i>
    <i>
      <x v="75"/>
    </i>
    <i>
      <x v="191"/>
    </i>
    <i>
      <x v="150"/>
    </i>
    <i>
      <x v="76"/>
    </i>
    <i>
      <x v="151"/>
    </i>
    <i>
      <x v="60"/>
    </i>
    <i>
      <x v="5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Need" fld="6" baseField="0" baseItem="0"/>
    <dataField name="Purchase Qty" fld="8" baseField="0" baseItem="0"/>
    <dataField name="Purchase Cost" fld="12" baseField="0" baseItem="0" numFmtId="164"/>
  </dataFields>
  <formats count="2">
    <format dxfId="15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Misc-22%20-%20Linen%20Cart%20-%20Pedigo%20SS%20CDS-270.pdf" TargetMode="External"/><Relationship Id="rId21" Type="http://schemas.openxmlformats.org/officeDocument/2006/relationships/hyperlink" Target="Endo-04%20Scope%20Cabinet%20-%20Inner%20Space%20-%20IS-3800SeriesPB.pdf" TargetMode="External"/><Relationship Id="rId42" Type="http://schemas.openxmlformats.org/officeDocument/2006/relationships/hyperlink" Target="Img-14%20-%20VIDAR%20Film%20Scanner%20VXR-16%20DosimetryPRO.pdf" TargetMode="External"/><Relationship Id="rId63" Type="http://schemas.openxmlformats.org/officeDocument/2006/relationships/hyperlink" Target="KIT-08%20BUNN%20Titan%20Single%20Brewer%2022.5%20gallons%20per%20hour.pdf" TargetMode="External"/><Relationship Id="rId84" Type="http://schemas.openxmlformats.org/officeDocument/2006/relationships/hyperlink" Target="Lab-28%20-%20Viewer%20Agglutinin.pdf" TargetMode="External"/><Relationship Id="rId138" Type="http://schemas.openxmlformats.org/officeDocument/2006/relationships/hyperlink" Target="Misc-83%20Std%20Embalming%20Table.pdf" TargetMode="External"/><Relationship Id="rId159" Type="http://schemas.openxmlformats.org/officeDocument/2006/relationships/hyperlink" Target="Surg-15%20-%20A%20-%20AMSCO%20Centrury%20Sterilizer%20Specifications.pdf" TargetMode="External"/><Relationship Id="rId170" Type="http://schemas.openxmlformats.org/officeDocument/2006/relationships/hyperlink" Target="Surg-89%20-%20DRE%20LED%20Surgical%20Lights.pdf" TargetMode="External"/><Relationship Id="rId191" Type="http://schemas.openxmlformats.org/officeDocument/2006/relationships/hyperlink" Target="PhTher-18%20-%20Body-Solid%203%20Tier%20Dumbell%20Rack.pdf" TargetMode="External"/><Relationship Id="rId205" Type="http://schemas.openxmlformats.org/officeDocument/2006/relationships/hyperlink" Target="MF-12%20-%20Joerns%20Hi-Lo%20Beds.pdf" TargetMode="External"/><Relationship Id="rId226" Type="http://schemas.openxmlformats.org/officeDocument/2006/relationships/hyperlink" Target="Misc-25%20-%20Pedigo%20SS%20%20-%20P-1020-SS.pdf" TargetMode="External"/><Relationship Id="rId107" Type="http://schemas.openxmlformats.org/officeDocument/2006/relationships/hyperlink" Target="Misc-03%20-%20IV%20Stand%20-%205%20Leg%204%20Hook.pdf" TargetMode="External"/><Relationship Id="rId11" Type="http://schemas.openxmlformats.org/officeDocument/2006/relationships/hyperlink" Target="Cardiac-05%20-%20QRS%20Spirometry.pdf" TargetMode="External"/><Relationship Id="rId32" Type="http://schemas.openxmlformats.org/officeDocument/2006/relationships/hyperlink" Target="Endo-18%20through%20Endo-35.pdf" TargetMode="External"/><Relationship Id="rId53" Type="http://schemas.openxmlformats.org/officeDocument/2006/relationships/hyperlink" Target="Jan-01-%20Rubbermaid%20Closet%20Organizer.pdf" TargetMode="External"/><Relationship Id="rId74" Type="http://schemas.openxmlformats.org/officeDocument/2006/relationships/hyperlink" Target="Lab-12%20Fisher%20Isotemp%20Lab%20Sliding%20Glass%20Refrigerator%2013-986-238GA.pdf" TargetMode="External"/><Relationship Id="rId128" Type="http://schemas.openxmlformats.org/officeDocument/2006/relationships/hyperlink" Target="Misc-44%20Shuco%20Aspirator%20Modell%20330.pdf" TargetMode="External"/><Relationship Id="rId149" Type="http://schemas.openxmlformats.org/officeDocument/2006/relationships/hyperlink" Target="Phar-04%20-%20Baker%20SterilGuard%20SG-303%20Hood%20-%20Specs.pdf" TargetMode="External"/><Relationship Id="rId5" Type="http://schemas.openxmlformats.org/officeDocument/2006/relationships/hyperlink" Target="AV-06%20-%20LG-32LD550%20HDTV%2032%20inch.pdf" TargetMode="External"/><Relationship Id="rId95" Type="http://schemas.openxmlformats.org/officeDocument/2006/relationships/hyperlink" Target="Laun-06%20-%20Laundry%20Folding%20Table.pdf" TargetMode="External"/><Relationship Id="rId160" Type="http://schemas.openxmlformats.org/officeDocument/2006/relationships/hyperlink" Target="Surg-16%20-%20AMSCO%20Reliance%20333%20Specifications.pdf" TargetMode="External"/><Relationship Id="rId181" Type="http://schemas.openxmlformats.org/officeDocument/2006/relationships/hyperlink" Target="PhTher-07%20-%20Stacking%20Steps.pdf" TargetMode="External"/><Relationship Id="rId216" Type="http://schemas.openxmlformats.org/officeDocument/2006/relationships/hyperlink" Target="Cardiac-17%20-%20Mindray%20Vital%20Signs.pdf" TargetMode="External"/><Relationship Id="rId237" Type="http://schemas.openxmlformats.org/officeDocument/2006/relationships/printerSettings" Target="../printerSettings/printerSettings1.bin"/><Relationship Id="rId22" Type="http://schemas.openxmlformats.org/officeDocument/2006/relationships/hyperlink" Target="Endo-06%20-%20Olympus%20CLV160%20Light%20Source.pdf" TargetMode="External"/><Relationship Id="rId43" Type="http://schemas.openxmlformats.org/officeDocument/2006/relationships/hyperlink" Target="Img-15%20Shimadzu%20Mobileart%20Plus.pdf" TargetMode="External"/><Relationship Id="rId64" Type="http://schemas.openxmlformats.org/officeDocument/2006/relationships/hyperlink" Target="KIT-11%2030%20inch%20X%2060%20inch%20%20SS%20Cook's%20Table.pdf" TargetMode="External"/><Relationship Id="rId118" Type="http://schemas.openxmlformats.org/officeDocument/2006/relationships/hyperlink" Target="Misc-23%20-%20SHARP%20Microwave%20Oven.pdf" TargetMode="External"/><Relationship Id="rId139" Type="http://schemas.openxmlformats.org/officeDocument/2006/relationships/hyperlink" Target="Misc-85%20Intermittent%20DVT%20System%20%20Medline.pdf" TargetMode="External"/><Relationship Id="rId80" Type="http://schemas.openxmlformats.org/officeDocument/2006/relationships/hyperlink" Target="Lab-22%20-%20ThermoScientific%20-%20305%20Imperial%20III%20Incubator.pdf" TargetMode="External"/><Relationship Id="rId85" Type="http://schemas.openxmlformats.org/officeDocument/2006/relationships/hyperlink" Target="Lab-29%20-%20%20Heating%20Block%20DRI%20Bath%20H2105-1.pdf" TargetMode="External"/><Relationship Id="rId150" Type="http://schemas.openxmlformats.org/officeDocument/2006/relationships/hyperlink" Target="Surg-02%20-%20NUVO%20Navigator%20OR%20Pendant%20System.pdf" TargetMode="External"/><Relationship Id="rId155" Type="http://schemas.openxmlformats.org/officeDocument/2006/relationships/hyperlink" Target="Surg-09%20-%20Dual%20Compartment%20Steris%20Blanket%20Warmers-Cut%20Sheets.pdf" TargetMode="External"/><Relationship Id="rId171" Type="http://schemas.openxmlformats.org/officeDocument/2006/relationships/hyperlink" Target="Surg-91%20dre_vista_led.pdf" TargetMode="External"/><Relationship Id="rId176" Type="http://schemas.openxmlformats.org/officeDocument/2006/relationships/hyperlink" Target="PhTher-02%20-%20Colpac%20Freezer.pdf" TargetMode="External"/><Relationship Id="rId192" Type="http://schemas.openxmlformats.org/officeDocument/2006/relationships/hyperlink" Target="PhTher-19%20-SciFit%20PRO1%20Exerciser.pdf" TargetMode="External"/><Relationship Id="rId197" Type="http://schemas.openxmlformats.org/officeDocument/2006/relationships/hyperlink" Target="Misc-96%20-%20Glove%20Box%20Holder%20Stack%20of%204.pdf" TargetMode="External"/><Relationship Id="rId206" Type="http://schemas.openxmlformats.org/officeDocument/2006/relationships/hyperlink" Target="MF-12%20-%20Joerns%20Hi-Lo%20Beds.pdf" TargetMode="External"/><Relationship Id="rId227" Type="http://schemas.openxmlformats.org/officeDocument/2006/relationships/hyperlink" Target="Misc-24%20-%20Pedigo%20Catch%20Basin%20P-1025%20SS.pdf" TargetMode="External"/><Relationship Id="rId201" Type="http://schemas.openxmlformats.org/officeDocument/2006/relationships/hyperlink" Target="Misc-02%20-%20Kent%20Foot%20Stool%20With%20Hand%20Rail.pdf" TargetMode="External"/><Relationship Id="rId222" Type="http://schemas.openxmlformats.org/officeDocument/2006/relationships/hyperlink" Target="Misc-44%20Shuco%20Aspirator%20Modell%20330.pdf" TargetMode="External"/><Relationship Id="rId12" Type="http://schemas.openxmlformats.org/officeDocument/2006/relationships/hyperlink" Target="Cardiac-06%20-%20Philips%20Page%20Writer%20EKG%20LAN%20Integration.pdf" TargetMode="External"/><Relationship Id="rId17" Type="http://schemas.openxmlformats.org/officeDocument/2006/relationships/hyperlink" Target="Endo-01%20-Olympus%20PCF%20160-AL.pdf" TargetMode="External"/><Relationship Id="rId33" Type="http://schemas.openxmlformats.org/officeDocument/2006/relationships/hyperlink" Target="Furn-16%20-%20Locker%203%20Tier%20X%203%20Across.pdf" TargetMode="External"/><Relationship Id="rId38" Type="http://schemas.openxmlformats.org/officeDocument/2006/relationships/hyperlink" Target="Img-08%20-%20Acuson%20Brochure%20-%20Sequoia_512_Ultrasound.pdf" TargetMode="External"/><Relationship Id="rId59" Type="http://schemas.openxmlformats.org/officeDocument/2006/relationships/hyperlink" Target="KIT-03%20%20Dishwasher%20%20Hobart%20Model%20AM15.pdf" TargetMode="External"/><Relationship Id="rId103" Type="http://schemas.openxmlformats.org/officeDocument/2006/relationships/hyperlink" Target="MG-03%20-%20OGSI%20MOGS-100%20Oxygen%20Generator.pdf" TargetMode="External"/><Relationship Id="rId108" Type="http://schemas.openxmlformats.org/officeDocument/2006/relationships/hyperlink" Target="Misc-04%20-%20Brewer%20Single%20Hamper%20with%20Foot%20Pedal.pdf" TargetMode="External"/><Relationship Id="rId124" Type="http://schemas.openxmlformats.org/officeDocument/2006/relationships/hyperlink" Target="Misc-27%20Home%20Style%20Refrigerator%20GE%20-%20GTL17JBW.pdf" TargetMode="External"/><Relationship Id="rId129" Type="http://schemas.openxmlformats.org/officeDocument/2006/relationships/hyperlink" Target="Misc-47%20-%20Keurig%20Coffee%20Brewing%20Station.pdf" TargetMode="External"/><Relationship Id="rId54" Type="http://schemas.openxmlformats.org/officeDocument/2006/relationships/hyperlink" Target="Jan-01-%20Rubbermaid%20Closet%20Organizer.pdf" TargetMode="External"/><Relationship Id="rId70" Type="http://schemas.openxmlformats.org/officeDocument/2006/relationships/hyperlink" Target="Lab-06%20Siemens%20Dimension%20XPand%20Plus%20Chemistry%20Analzyzer.pdf" TargetMode="External"/><Relationship Id="rId75" Type="http://schemas.openxmlformats.org/officeDocument/2006/relationships/hyperlink" Target="Lab-14%20-%20Jouan%20CR%20412%20Refrigerated%20Centrifuge.pdf" TargetMode="External"/><Relationship Id="rId91" Type="http://schemas.openxmlformats.org/officeDocument/2006/relationships/hyperlink" Target="Lab-78%20-%20Millipore%20AFS%203D%20Water%20Filtration%20System.pdf" TargetMode="External"/><Relationship Id="rId96" Type="http://schemas.openxmlformats.org/officeDocument/2006/relationships/hyperlink" Target="MF-03%20-%20Stryker%20GoGed-II%20Specs.pdf" TargetMode="External"/><Relationship Id="rId140" Type="http://schemas.openxmlformats.org/officeDocument/2006/relationships/hyperlink" Target="Misc-86%20S-%20Summit%205.5%20Cu.%20Ft.pdf" TargetMode="External"/><Relationship Id="rId145" Type="http://schemas.openxmlformats.org/officeDocument/2006/relationships/hyperlink" Target="Misc-96%20-%20Glove%20Box%20Holder%20Stack%20of%204.pdf" TargetMode="External"/><Relationship Id="rId161" Type="http://schemas.openxmlformats.org/officeDocument/2006/relationships/hyperlink" Target="Surg-17%20-%20Anesthesia%20Cart.pdf" TargetMode="External"/><Relationship Id="rId166" Type="http://schemas.openxmlformats.org/officeDocument/2006/relationships/hyperlink" Target="Surg-28%20-%20Branson%208510%20Ultrasonic%20Cleaner.pdf" TargetMode="External"/><Relationship Id="rId182" Type="http://schemas.openxmlformats.org/officeDocument/2006/relationships/hyperlink" Target="PhTher-09%20-%20Earthlite%20Avila%20II%20Treatment%20Seat.pdf" TargetMode="External"/><Relationship Id="rId187" Type="http://schemas.openxmlformats.org/officeDocument/2006/relationships/hyperlink" Target="PhTher-14%20-%20Earthlite%20Ellora%20Massage%20Table.pdf" TargetMode="External"/><Relationship Id="rId217" Type="http://schemas.openxmlformats.org/officeDocument/2006/relationships/hyperlink" Target="Cardiac-03%20-%20Datascope%20Spectrum%20Mindray%20PM9000.pdf" TargetMode="External"/><Relationship Id="rId1" Type="http://schemas.openxmlformats.org/officeDocument/2006/relationships/hyperlink" Target="../../../Documents%20and%20Settings/JTannenbaum/Local%20Settings/Temporary%20Internet%20Files/Temporary%20Internet%20Files/Content.Outlook/Users/Jorge/Temporary%20Internet%20Files/Content.Outlook/Temporary%20Internet%20Files/Content.Outlook/Users/Jorge/Downloads/Surg-05%20-%20ValleyLab%20ForceFX%20Cautery.pdf" TargetMode="External"/><Relationship Id="rId6" Type="http://schemas.openxmlformats.org/officeDocument/2006/relationships/hyperlink" Target="Cardiac-01%20-Marquette%20Cardiosoft%20EKG.pdf" TargetMode="External"/><Relationship Id="rId212" Type="http://schemas.openxmlformats.org/officeDocument/2006/relationships/hyperlink" Target="IT-09%20Axis%20P3346%203MP%20HD%20Video%20Camera.pdf" TargetMode="External"/><Relationship Id="rId233" Type="http://schemas.openxmlformats.org/officeDocument/2006/relationships/hyperlink" Target="Misc-90%20&#8211;%20Track%20Mounted%20IV%20Poles.pdf" TargetMode="External"/><Relationship Id="rId23" Type="http://schemas.openxmlformats.org/officeDocument/2006/relationships/hyperlink" Target="Endo-07%20-%20Olypmpus%20CV160%20Video%20System.pdf" TargetMode="External"/><Relationship Id="rId28" Type="http://schemas.openxmlformats.org/officeDocument/2006/relationships/hyperlink" Target="Endo-27%20-%20VISERA_OTV-S7.pdf" TargetMode="External"/><Relationship Id="rId49" Type="http://schemas.openxmlformats.org/officeDocument/2006/relationships/hyperlink" Target="IT-12%20-%20Label%20Printer%20ZEB_S4M_1105.pdf" TargetMode="External"/><Relationship Id="rId114" Type="http://schemas.openxmlformats.org/officeDocument/2006/relationships/hyperlink" Target="Misc-16%20-%20Lifeline%20Metro%2053%20Emergency%20Cart%20w%20Swing%20Arm.pdf" TargetMode="External"/><Relationship Id="rId119" Type="http://schemas.openxmlformats.org/officeDocument/2006/relationships/hyperlink" Target="Misc-23%20-%20SHARP%20Microwave%20Oven.pdf" TargetMode="External"/><Relationship Id="rId44" Type="http://schemas.openxmlformats.org/officeDocument/2006/relationships/hyperlink" Target="IMG-17%20BVI%209400%20Bladder%20Scan.pdf" TargetMode="External"/><Relationship Id="rId60" Type="http://schemas.openxmlformats.org/officeDocument/2006/relationships/hyperlink" Target="KIT-04%20-%20Vulcan%20Stove%20-%20Wrangell.pdf" TargetMode="External"/><Relationship Id="rId65" Type="http://schemas.openxmlformats.org/officeDocument/2006/relationships/hyperlink" Target="KIT-14%20-%20Pellet%20Plate%20Warmer.pdf" TargetMode="External"/><Relationship Id="rId81" Type="http://schemas.openxmlformats.org/officeDocument/2006/relationships/hyperlink" Target="Lab-23%20-%20Genie%20Vortex%20Mixer.pdf" TargetMode="External"/><Relationship Id="rId86" Type="http://schemas.openxmlformats.org/officeDocument/2006/relationships/hyperlink" Target="Lab-30%20-%20General%20Purpose%20Refrigerator%20-%20Scientific%20Products%20Glass%20Doors.pdf" TargetMode="External"/><Relationship Id="rId130" Type="http://schemas.openxmlformats.org/officeDocument/2006/relationships/hyperlink" Target="Misc-52%20-%20Pitney%20Bowes%20Galaxy%20210.pdf" TargetMode="External"/><Relationship Id="rId135" Type="http://schemas.openxmlformats.org/officeDocument/2006/relationships/hyperlink" Target="Misc-57%20-%20Laggett%20and%20Platt%20AMCO%20Wire%20Shelf%20Storage%20High%20Density.pdf" TargetMode="External"/><Relationship Id="rId151" Type="http://schemas.openxmlformats.org/officeDocument/2006/relationships/hyperlink" Target="Surg-03%20-%20GE%20Aestiva%20Anesthesia%20Machine.pdf" TargetMode="External"/><Relationship Id="rId156" Type="http://schemas.openxmlformats.org/officeDocument/2006/relationships/hyperlink" Target="Surg-10-%20Tourniquet%20-%20Zimmer%20ATS-3000.pdf" TargetMode="External"/><Relationship Id="rId177" Type="http://schemas.openxmlformats.org/officeDocument/2006/relationships/hyperlink" Target="PhTher-03%20-%20Hydrocollator.pdf" TargetMode="External"/><Relationship Id="rId198" Type="http://schemas.openxmlformats.org/officeDocument/2006/relationships/hyperlink" Target="Misc-06%20-%20Sharps%20Containers%20-%20Wall%20Mounted.pdf" TargetMode="External"/><Relationship Id="rId172" Type="http://schemas.openxmlformats.org/officeDocument/2006/relationships/hyperlink" Target="Surg-91%20dre_vista_led.pdf" TargetMode="External"/><Relationship Id="rId193" Type="http://schemas.openxmlformats.org/officeDocument/2006/relationships/hyperlink" Target="PhTher-20%20-%20Elite%20Chiropractic%20Table.pdf" TargetMode="External"/><Relationship Id="rId202" Type="http://schemas.openxmlformats.org/officeDocument/2006/relationships/hyperlink" Target="Misc-01%20-%20%20Midmark%20Physician%20Stool.pdf" TargetMode="External"/><Relationship Id="rId207" Type="http://schemas.openxmlformats.org/officeDocument/2006/relationships/hyperlink" Target="MF-03%20-%20Stryker%20GoGed-II%20Specs.pdf" TargetMode="External"/><Relationship Id="rId223" Type="http://schemas.openxmlformats.org/officeDocument/2006/relationships/hyperlink" Target="Misc-30%20-%20Scotsman%20Icemaker%20MDTF412A.pdf" TargetMode="External"/><Relationship Id="rId228" Type="http://schemas.openxmlformats.org/officeDocument/2006/relationships/hyperlink" Target="Misc-23%20-%20SHARP%20Microwave%20Oven.pdf" TargetMode="External"/><Relationship Id="rId13" Type="http://schemas.openxmlformats.org/officeDocument/2006/relationships/hyperlink" Target="Cardiac-06%20-%20Philips%20Page%20Writer%20EKG%20LAN%20Integration.pdf" TargetMode="External"/><Relationship Id="rId18" Type="http://schemas.openxmlformats.org/officeDocument/2006/relationships/hyperlink" Target="Endo-01%20-Olympus%20PCF%20160-AL.pdf" TargetMode="External"/><Relationship Id="rId39" Type="http://schemas.openxmlformats.org/officeDocument/2006/relationships/hyperlink" Target="Img-11%20-%20Pigg-O-Stat%20Immobilizer.pdf" TargetMode="External"/><Relationship Id="rId109" Type="http://schemas.openxmlformats.org/officeDocument/2006/relationships/hyperlink" Target="Misc-05%20-%20Pedigo%20SS%20Back%20Table%2036X20.pdf" TargetMode="External"/><Relationship Id="rId34" Type="http://schemas.openxmlformats.org/officeDocument/2006/relationships/hyperlink" Target="Furn-26%20-%20Montell%20High%20Density%20Filing%20-%20Patient%20Files.pdf" TargetMode="External"/><Relationship Id="rId50" Type="http://schemas.openxmlformats.org/officeDocument/2006/relationships/hyperlink" Target="IT-15%20-%20HP%20%20Laserjet%20M3035%20Multi-Function%20Scan-Print-Copy-Fax.pdf" TargetMode="External"/><Relationship Id="rId55" Type="http://schemas.openxmlformats.org/officeDocument/2006/relationships/hyperlink" Target="KIT-01%20-%20True%20Reach-In%20Freezer%20-%2049%20Cu%20Ft.%20-%20598-TS49F.pdf" TargetMode="External"/><Relationship Id="rId76" Type="http://schemas.openxmlformats.org/officeDocument/2006/relationships/hyperlink" Target="Lab-15%20%20-%20Dade%20DAC%20II%20Centrifuge%20Cell%20Washer.pdf" TargetMode="External"/><Relationship Id="rId97" Type="http://schemas.openxmlformats.org/officeDocument/2006/relationships/hyperlink" Target="MF-03%20-%20Stryker%20GoGed-II%20Specs.pdf" TargetMode="External"/><Relationship Id="rId104" Type="http://schemas.openxmlformats.org/officeDocument/2006/relationships/hyperlink" Target="Misc-01%20-%20%20Midmark%20Physician%20Stool.pdf" TargetMode="External"/><Relationship Id="rId120" Type="http://schemas.openxmlformats.org/officeDocument/2006/relationships/hyperlink" Target="Misc-24%20-%20Pedigo%20Catch%20Basin%20P-1025%20SS.pdf" TargetMode="External"/><Relationship Id="rId125" Type="http://schemas.openxmlformats.org/officeDocument/2006/relationships/hyperlink" Target="Misc-29%20-%20WelchAllyn%20Diagnostic%20Set.pdf" TargetMode="External"/><Relationship Id="rId141" Type="http://schemas.openxmlformats.org/officeDocument/2006/relationships/hyperlink" Target="Misc-90%20&#8211;%20Track%20Mounted%20IV%20Poles.pdf" TargetMode="External"/><Relationship Id="rId146" Type="http://schemas.openxmlformats.org/officeDocument/2006/relationships/hyperlink" Target="Misc-96%20-%20Glove%20Box%20Holder%20Stack%20of%204.pdf" TargetMode="External"/><Relationship Id="rId167" Type="http://schemas.openxmlformats.org/officeDocument/2006/relationships/hyperlink" Target="Surg-32%20-%20SS%20Back%20Table%20Pedigo.pdf" TargetMode="External"/><Relationship Id="rId188" Type="http://schemas.openxmlformats.org/officeDocument/2006/relationships/hyperlink" Target="PhTher-15%20-%20Midland%20Premier%20Electric%20Table%20wGuardrail.pdf" TargetMode="External"/><Relationship Id="rId7" Type="http://schemas.openxmlformats.org/officeDocument/2006/relationships/hyperlink" Target="Cardiac-02%20-%20GE%20Marquette%20T2100treadmill.pdf" TargetMode="External"/><Relationship Id="rId71" Type="http://schemas.openxmlformats.org/officeDocument/2006/relationships/hyperlink" Target="Lab-07%20Sanyo%20Blood%20Bank%20Refrigerator.pdf" TargetMode="External"/><Relationship Id="rId92" Type="http://schemas.openxmlformats.org/officeDocument/2006/relationships/hyperlink" Target="Laun-01%20-%20Cissell%2055%20lbs%20%20CT055%20Tumbler%20Dryer.pdf" TargetMode="External"/><Relationship Id="rId162" Type="http://schemas.openxmlformats.org/officeDocument/2006/relationships/hyperlink" Target="Surg-19%20-%20Solution%20Stand%20-%20Single%20Pedigo%20P-1078-SS.pdf" TargetMode="External"/><Relationship Id="rId183" Type="http://schemas.openxmlformats.org/officeDocument/2006/relationships/hyperlink" Target="PhTher-10%20-%20Quantum%20Stride%20Ellipitcals.pdf" TargetMode="External"/><Relationship Id="rId213" Type="http://schemas.openxmlformats.org/officeDocument/2006/relationships/hyperlink" Target="IT-06%20-%20BARCO%20MDRC-2120__LR%20PACS%20Monitor.pdf" TargetMode="External"/><Relationship Id="rId218" Type="http://schemas.openxmlformats.org/officeDocument/2006/relationships/hyperlink" Target="AV-06%20-%20LG-32LD550%20HDTV%2032%20inch.pdf" TargetMode="External"/><Relationship Id="rId234" Type="http://schemas.openxmlformats.org/officeDocument/2006/relationships/hyperlink" Target="Misc-92%20&#8211;%20Wall%20Mounted%20Diagnostic%20Set.pdf" TargetMode="External"/><Relationship Id="rId2" Type="http://schemas.openxmlformats.org/officeDocument/2006/relationships/hyperlink" Target="AV-01-A%20&amp;%20AV-02-A%20-%20%20Da-Lite%20Boardroom%20Electrol%20Specfications.pdf" TargetMode="External"/><Relationship Id="rId29" Type="http://schemas.openxmlformats.org/officeDocument/2006/relationships/hyperlink" Target="Endo-32%20&amp;%2033%20Olympus%20True_View_II_Arthro%20Telescope.pdf" TargetMode="External"/><Relationship Id="rId24" Type="http://schemas.openxmlformats.org/officeDocument/2006/relationships/hyperlink" Target="Endo-08%20-%20Sony%20Printer%20UP51MD.pdf" TargetMode="External"/><Relationship Id="rId40" Type="http://schemas.openxmlformats.org/officeDocument/2006/relationships/hyperlink" Target="Img-12%20-%20FUJI%20ClearView%20Computed%20Radiography.pdf" TargetMode="External"/><Relationship Id="rId45" Type="http://schemas.openxmlformats.org/officeDocument/2006/relationships/hyperlink" Target="IT-06%20-%20BARCO%20MDRC-2120__LR%20PACS%20Monitor.pdf" TargetMode="External"/><Relationship Id="rId66" Type="http://schemas.openxmlformats.org/officeDocument/2006/relationships/hyperlink" Target="Lab-01A%20-%20Sysmex%20K-4500%20Hematology%20Analyzer.pdf" TargetMode="External"/><Relationship Id="rId87" Type="http://schemas.openxmlformats.org/officeDocument/2006/relationships/hyperlink" Target="Lab-31%20-%20Barnstead%20DI%20Water%20System.pdf" TargetMode="External"/><Relationship Id="rId110" Type="http://schemas.openxmlformats.org/officeDocument/2006/relationships/hyperlink" Target="Misc-06%20-%20Sharps%20Containers%20-%20Wall%20Mounted.pdf" TargetMode="External"/><Relationship Id="rId115" Type="http://schemas.openxmlformats.org/officeDocument/2006/relationships/hyperlink" Target="Misc-21%20-%20Exchange%20Cart%20-%20Pedigo%20CDS-148.pdf" TargetMode="External"/><Relationship Id="rId131" Type="http://schemas.openxmlformats.org/officeDocument/2006/relationships/hyperlink" Target="Misc-54%20-%20Scale%20Health-O-Meter%20Digital%20KL.pdf" TargetMode="External"/><Relationship Id="rId136" Type="http://schemas.openxmlformats.org/officeDocument/2006/relationships/hyperlink" Target="Misc-80&amp;81%20-%20Mopec%20KA%20300%20and%20KE%20300%20Systems.pdf" TargetMode="External"/><Relationship Id="rId157" Type="http://schemas.openxmlformats.org/officeDocument/2006/relationships/hyperlink" Target="Surg-11%20Mayo%20Stand%20Pedigo%20P-1069-SS.pdf" TargetMode="External"/><Relationship Id="rId178" Type="http://schemas.openxmlformats.org/officeDocument/2006/relationships/hyperlink" Target="PhTher-04%20-%20Midland%20Electric%20Parallel%20Bars.pdf" TargetMode="External"/><Relationship Id="rId61" Type="http://schemas.openxmlformats.org/officeDocument/2006/relationships/hyperlink" Target="KIT-06%20Conveyer%20Toaster%20APW-Wyott%20ECO-4000.pdf" TargetMode="External"/><Relationship Id="rId82" Type="http://schemas.openxmlformats.org/officeDocument/2006/relationships/hyperlink" Target="Lab-25%20-%20Bayer%20Glyco-Hgb%20Analyzer.pdf" TargetMode="External"/><Relationship Id="rId152" Type="http://schemas.openxmlformats.org/officeDocument/2006/relationships/hyperlink" Target="Surg-05%20-%20ValleyLab%20ForceFX%20Cautery.pdf" TargetMode="External"/><Relationship Id="rId173" Type="http://schemas.openxmlformats.org/officeDocument/2006/relationships/hyperlink" Target="Misc-75%20-%20Home%20Style%20Toaster%20-%20Cuisinart.pdf" TargetMode="External"/><Relationship Id="rId194" Type="http://schemas.openxmlformats.org/officeDocument/2006/relationships/hyperlink" Target="PhTher-21-%20Life%20Fitnesss%20G7%20Trainer.pdf" TargetMode="External"/><Relationship Id="rId199" Type="http://schemas.openxmlformats.org/officeDocument/2006/relationships/hyperlink" Target="Misc-04%20-%20Brewer%20Single%20Hamper%20with%20Foot%20Pedal.pdf" TargetMode="External"/><Relationship Id="rId203" Type="http://schemas.openxmlformats.org/officeDocument/2006/relationships/hyperlink" Target="MF-18%20-%20DRE%20Millennium_5.pdf" TargetMode="External"/><Relationship Id="rId208" Type="http://schemas.openxmlformats.org/officeDocument/2006/relationships/hyperlink" Target="Lab-74%20-%20SNS%20Overview%20Brochure-Primex.pdf" TargetMode="External"/><Relationship Id="rId229" Type="http://schemas.openxmlformats.org/officeDocument/2006/relationships/hyperlink" Target="Misc-22%20-%20Linen%20Cart%20-%20Pedigo%20SS%20CDS-270.pdf" TargetMode="External"/><Relationship Id="rId19" Type="http://schemas.openxmlformats.org/officeDocument/2006/relationships/hyperlink" Target="Endo-02%20-%20Olympus%20GIF%20160.pdf" TargetMode="External"/><Relationship Id="rId224" Type="http://schemas.openxmlformats.org/officeDocument/2006/relationships/hyperlink" Target="Misc-29%20-%20WelchAllyn%20Diagnostic%20Set.pdf" TargetMode="External"/><Relationship Id="rId14" Type="http://schemas.openxmlformats.org/officeDocument/2006/relationships/hyperlink" Target="Cardiac-09%20-%20Zoll%20AEDPlusTech_SpecSheet.pdf" TargetMode="External"/><Relationship Id="rId30" Type="http://schemas.openxmlformats.org/officeDocument/2006/relationships/hyperlink" Target="Endo-32%20&amp;%2033%20Olympus%20True_View_II_Arthro%20Telescope.pdf" TargetMode="External"/><Relationship Id="rId35" Type="http://schemas.openxmlformats.org/officeDocument/2006/relationships/hyperlink" Target="Img-02%20-%20X-Ray%20GE%20Proteus%20X-R.pdf" TargetMode="External"/><Relationship Id="rId56" Type="http://schemas.openxmlformats.org/officeDocument/2006/relationships/hyperlink" Target="KIT-01%20-%20True%20Reach-In%20Freezer%20-%2049%20Cu%20Ft.%20-%20598-TS49F.pdf" TargetMode="External"/><Relationship Id="rId77" Type="http://schemas.openxmlformats.org/officeDocument/2006/relationships/hyperlink" Target="Lab-18%20-%20Phlebotomy%20Chair%20-%20Bariatric%20-%20Winco.pdf" TargetMode="External"/><Relationship Id="rId100" Type="http://schemas.openxmlformats.org/officeDocument/2006/relationships/hyperlink" Target="MF-14%20-%20Examination%20Table%20-%20Ritter%20204.pdf" TargetMode="External"/><Relationship Id="rId105" Type="http://schemas.openxmlformats.org/officeDocument/2006/relationships/hyperlink" Target="Misc-02%20-%20Kent%20Foot%20Stool%20With%20Hand%20Rail.pdf" TargetMode="External"/><Relationship Id="rId126" Type="http://schemas.openxmlformats.org/officeDocument/2006/relationships/hyperlink" Target="Misc-30%20-%20Scotsman%20Icemaker%20MDTF412A.pdf" TargetMode="External"/><Relationship Id="rId147" Type="http://schemas.openxmlformats.org/officeDocument/2006/relationships/hyperlink" Target="Phar-01%20-%20AkroBin%20Wire%20System%20and%20Shelving.pdf" TargetMode="External"/><Relationship Id="rId168" Type="http://schemas.openxmlformats.org/officeDocument/2006/relationships/hyperlink" Target="Surg-32%20-%20SS%20Back%20Table%20Pedigo.pdf" TargetMode="External"/><Relationship Id="rId8" Type="http://schemas.openxmlformats.org/officeDocument/2006/relationships/hyperlink" Target="Cardiac-03%20-%20Datascope%20Spectrum%20Mindray%20PM9000.pdf" TargetMode="External"/><Relationship Id="rId51" Type="http://schemas.openxmlformats.org/officeDocument/2006/relationships/hyperlink" Target="IT-15%20-%20HP%20%20Laserjet%20M3035%20Multi-Function%20Scan-Print-Copy-Fax.pdf" TargetMode="External"/><Relationship Id="rId72" Type="http://schemas.openxmlformats.org/officeDocument/2006/relationships/hyperlink" Target="Lab-09%20MTS%20Gel%20System.pdf" TargetMode="External"/><Relationship Id="rId93" Type="http://schemas.openxmlformats.org/officeDocument/2006/relationships/hyperlink" Target="Laun-02-CS-Milnor%20Washer%20%20MWR18X4%2045%20lbs%2090%20g%20Cut%20Sheet.pdf" TargetMode="External"/><Relationship Id="rId98" Type="http://schemas.openxmlformats.org/officeDocument/2006/relationships/hyperlink" Target="MF-06%20Pedigo%20Stretcher.pdf" TargetMode="External"/><Relationship Id="rId121" Type="http://schemas.openxmlformats.org/officeDocument/2006/relationships/hyperlink" Target="Misc-24%20-%20Pedigo%20Catch%20Basin%20P-1025%20SS.pdf" TargetMode="External"/><Relationship Id="rId142" Type="http://schemas.openxmlformats.org/officeDocument/2006/relationships/hyperlink" Target="Misc-91%20-%20%20Refrigerator%20with%20Water%20Dispenser.pdf" TargetMode="External"/><Relationship Id="rId163" Type="http://schemas.openxmlformats.org/officeDocument/2006/relationships/hyperlink" Target="Surg-26%20-%20Thermal%20Angel%20Fluid%20Warmer.pdf" TargetMode="External"/><Relationship Id="rId184" Type="http://schemas.openxmlformats.org/officeDocument/2006/relationships/hyperlink" Target="PhTher-11%20-%20Hausman%20Folding%20Parallel%20Bars.pdf" TargetMode="External"/><Relationship Id="rId189" Type="http://schemas.openxmlformats.org/officeDocument/2006/relationships/hyperlink" Target="PhTher-16%20-%20Metron%20S%20Series%20Massage%20Table.pdf" TargetMode="External"/><Relationship Id="rId219" Type="http://schemas.openxmlformats.org/officeDocument/2006/relationships/hyperlink" Target="AV-05%20-%20SHARP%2042%20inch%20LCD%20HDTV%20with%20Wall%20Mount.pdf" TargetMode="External"/><Relationship Id="rId3" Type="http://schemas.openxmlformats.org/officeDocument/2006/relationships/hyperlink" Target="AV-04%20-%20Projector%20-%20DELL%201510X.pdf" TargetMode="External"/><Relationship Id="rId214" Type="http://schemas.openxmlformats.org/officeDocument/2006/relationships/hyperlink" Target="Img-06%20-%20Lead%20Apron%20Rack.pdf" TargetMode="External"/><Relationship Id="rId230" Type="http://schemas.openxmlformats.org/officeDocument/2006/relationships/hyperlink" Target="Misc-21%20-%20Exchange%20Cart%20-%20Pedigo%20CDS-148.pdf" TargetMode="External"/><Relationship Id="rId235" Type="http://schemas.openxmlformats.org/officeDocument/2006/relationships/hyperlink" Target="Misc-33%20-%20Invacare%20Patient%20Lift.pdf" TargetMode="External"/><Relationship Id="rId25" Type="http://schemas.openxmlformats.org/officeDocument/2006/relationships/hyperlink" Target="Endo-18%20through%20Endo-35.pdf" TargetMode="External"/><Relationship Id="rId46" Type="http://schemas.openxmlformats.org/officeDocument/2006/relationships/hyperlink" Target="IT-09%20Axis%20P3346%203MP%20HD%20Video%20Camera.pdf" TargetMode="External"/><Relationship Id="rId67" Type="http://schemas.openxmlformats.org/officeDocument/2006/relationships/hyperlink" Target="Lab-02%20Olympus%20BH2%20Microscope.pdf" TargetMode="External"/><Relationship Id="rId116" Type="http://schemas.openxmlformats.org/officeDocument/2006/relationships/hyperlink" Target="Misc-22%20-%20Linen%20Cart%20-%20Pedigo%20SS%20CDS-270.pdf" TargetMode="External"/><Relationship Id="rId137" Type="http://schemas.openxmlformats.org/officeDocument/2006/relationships/hyperlink" Target="Misc-82%20-%20Ferno%20Model%2036%20Mortuary%20Dressing%20Table.pdf" TargetMode="External"/><Relationship Id="rId158" Type="http://schemas.openxmlformats.org/officeDocument/2006/relationships/hyperlink" Target="Surg-12%20-%20Steris%20System%201-E%20Sterilizer.pdf" TargetMode="External"/><Relationship Id="rId20" Type="http://schemas.openxmlformats.org/officeDocument/2006/relationships/hyperlink" Target="Endo-02%20-%20Olympus%20GIF%20160.pdf" TargetMode="External"/><Relationship Id="rId41" Type="http://schemas.openxmlformats.org/officeDocument/2006/relationships/hyperlink" Target="Img-13%20-%20FUJI%20Laser%20Film%20Printer%20DryPix4000.pdf" TargetMode="External"/><Relationship Id="rId62" Type="http://schemas.openxmlformats.org/officeDocument/2006/relationships/hyperlink" Target="KIT-07%20BUNN%20Titan%20TF%20Server.pdf" TargetMode="External"/><Relationship Id="rId83" Type="http://schemas.openxmlformats.org/officeDocument/2006/relationships/hyperlink" Target="Lab-26%20-%20Opti-Blood%20Gas%20Analyzer.pdf" TargetMode="External"/><Relationship Id="rId88" Type="http://schemas.openxmlformats.org/officeDocument/2006/relationships/hyperlink" Target="Lab-33%20-%20Hood%20Labconco%20-%20Details%20Needed.pdf" TargetMode="External"/><Relationship Id="rId111" Type="http://schemas.openxmlformats.org/officeDocument/2006/relationships/hyperlink" Target="Misc-13%20-%20Rubbermaid%2095%20Gallon%20Waste%20Container.pdf" TargetMode="External"/><Relationship Id="rId132" Type="http://schemas.openxmlformats.org/officeDocument/2006/relationships/hyperlink" Target="Misc-55%20-%2060%20Gallon%20Flammables%20Cabinet.pdf" TargetMode="External"/><Relationship Id="rId153" Type="http://schemas.openxmlformats.org/officeDocument/2006/relationships/hyperlink" Target="Surg-06%20-%20AMSCO%203080R%20Surgical%20Table.pdf" TargetMode="External"/><Relationship Id="rId174" Type="http://schemas.openxmlformats.org/officeDocument/2006/relationships/hyperlink" Target="Lab-36%20-%20WalkAway%20Plus%20Automated%20Micro.pdf" TargetMode="External"/><Relationship Id="rId179" Type="http://schemas.openxmlformats.org/officeDocument/2006/relationships/hyperlink" Target="PhTher-05%20-%20Midland%20Folding%20Parallel%20Bars.pdf" TargetMode="External"/><Relationship Id="rId195" Type="http://schemas.openxmlformats.org/officeDocument/2006/relationships/hyperlink" Target="PhTher-22%20-%20Recumbant%20Bike%20Spirit%20XBR55.pdf" TargetMode="External"/><Relationship Id="rId209" Type="http://schemas.openxmlformats.org/officeDocument/2006/relationships/hyperlink" Target="Jan-01-%20Rubbermaid%20Closet%20Organizer.pdf" TargetMode="External"/><Relationship Id="rId190" Type="http://schemas.openxmlformats.org/officeDocument/2006/relationships/hyperlink" Target="PhTher-17%20-%20Adjustable%20Hand%20Therapy%20Table.pdf" TargetMode="External"/><Relationship Id="rId204" Type="http://schemas.openxmlformats.org/officeDocument/2006/relationships/hyperlink" Target="MF-14%20-%20Examination%20Table%20-%20Ritter%20204.pdf" TargetMode="External"/><Relationship Id="rId220" Type="http://schemas.openxmlformats.org/officeDocument/2006/relationships/hyperlink" Target="AV-04%20-%20Projector%20-%20DELL%201510X.pdf" TargetMode="External"/><Relationship Id="rId225" Type="http://schemas.openxmlformats.org/officeDocument/2006/relationships/hyperlink" Target="Misc-27%20Home%20Style%20Refrigerator%20GE%20-%20GTL17JBW.pdf" TargetMode="External"/><Relationship Id="rId15" Type="http://schemas.openxmlformats.org/officeDocument/2006/relationships/hyperlink" Target="Cardiac-17%20-%20Mindray%20Vital%20Signs.pdf" TargetMode="External"/><Relationship Id="rId36" Type="http://schemas.openxmlformats.org/officeDocument/2006/relationships/hyperlink" Target="Img-03%20-GE%20SENOGRAPHE%20800T.pdf" TargetMode="External"/><Relationship Id="rId57" Type="http://schemas.openxmlformats.org/officeDocument/2006/relationships/hyperlink" Target="KIT-02%20True%20Reach-in%20Refrigerator%2056%20Cu%20Ft%20-%20598-TA2R2S.pdf" TargetMode="External"/><Relationship Id="rId106" Type="http://schemas.openxmlformats.org/officeDocument/2006/relationships/hyperlink" Target="Misc-02%20-%20Kent%20Foot%20Stool%20With%20Hand%20Rail.pdf" TargetMode="External"/><Relationship Id="rId127" Type="http://schemas.openxmlformats.org/officeDocument/2006/relationships/hyperlink" Target="Misc-44%20Shuco%20Aspirator%20Modell%20330.pdf" TargetMode="External"/><Relationship Id="rId10" Type="http://schemas.openxmlformats.org/officeDocument/2006/relationships/hyperlink" Target="Cardiac-04%20-%20Zoll%20M-Series%20Defibrillator.pdf" TargetMode="External"/><Relationship Id="rId31" Type="http://schemas.openxmlformats.org/officeDocument/2006/relationships/hyperlink" Target="Endo-34%20-%20Olympus%20High%20Flow%20Arthoscopy%20Sheath.pdf" TargetMode="External"/><Relationship Id="rId52" Type="http://schemas.openxmlformats.org/officeDocument/2006/relationships/hyperlink" Target="IT-18%20-%20Dual%20Monitor%20Mobile%20Cart%20-%20Zido%20Mobile%20Stands.pdf" TargetMode="External"/><Relationship Id="rId73" Type="http://schemas.openxmlformats.org/officeDocument/2006/relationships/hyperlink" Target="Lab-11%20Thermo-Scientific%20Under%20Counter%20Lab%20Freezer%204.pdf" TargetMode="External"/><Relationship Id="rId78" Type="http://schemas.openxmlformats.org/officeDocument/2006/relationships/hyperlink" Target="Lab-19%20-%20Infant%20Draw%20Station.pdf" TargetMode="External"/><Relationship Id="rId94" Type="http://schemas.openxmlformats.org/officeDocument/2006/relationships/hyperlink" Target="Laun-03%20Cissell%20Tumble%20Dryer%2055%20lb.pdf" TargetMode="External"/><Relationship Id="rId99" Type="http://schemas.openxmlformats.org/officeDocument/2006/relationships/hyperlink" Target="MF-07-1%20Stryker%20Stretcher.pdf" TargetMode="External"/><Relationship Id="rId101" Type="http://schemas.openxmlformats.org/officeDocument/2006/relationships/hyperlink" Target="MF-18%20-%20DRE%20Millennium_5.pdf" TargetMode="External"/><Relationship Id="rId122" Type="http://schemas.openxmlformats.org/officeDocument/2006/relationships/hyperlink" Target="Misc-25%20-%20Pedigo%20SS%20%20-%20P-1020-SS.pdf" TargetMode="External"/><Relationship Id="rId143" Type="http://schemas.openxmlformats.org/officeDocument/2006/relationships/hyperlink" Target="Misc-92%20&#8211;%20Wall%20Mounted%20Diagnostic%20Set.pdf" TargetMode="External"/><Relationship Id="rId148" Type="http://schemas.openxmlformats.org/officeDocument/2006/relationships/hyperlink" Target="Phar_03%20-%20Double%20Locked%20Narcotic%20Cabinet.pdf" TargetMode="External"/><Relationship Id="rId164" Type="http://schemas.openxmlformats.org/officeDocument/2006/relationships/hyperlink" Target="Surg-27%20-%20NUVO%20OR%20Integration%20VPLEXBrochure.pdf" TargetMode="External"/><Relationship Id="rId169" Type="http://schemas.openxmlformats.org/officeDocument/2006/relationships/hyperlink" Target="Surg-88%20-%20OEC%206800%20Mini%20C-arm.pdf" TargetMode="External"/><Relationship Id="rId185" Type="http://schemas.openxmlformats.org/officeDocument/2006/relationships/hyperlink" Target="PhTher-12%20-%20%20Bariatric%20Tread-Ergometer.pdf" TargetMode="External"/><Relationship Id="rId4" Type="http://schemas.openxmlformats.org/officeDocument/2006/relationships/hyperlink" Target="AV-05%20-%20SHARP%2042%20inch%20LCD%20HDTV%20with%20Wall%20Mount.pdf" TargetMode="External"/><Relationship Id="rId9" Type="http://schemas.openxmlformats.org/officeDocument/2006/relationships/hyperlink" Target="Cardiac-04%20-%20Zoll%20M-Series%20Defibrillator.pdf" TargetMode="External"/><Relationship Id="rId180" Type="http://schemas.openxmlformats.org/officeDocument/2006/relationships/hyperlink" Target="PhTher-06%20-%20Wall-Mounted%20Folding%20Parallel%20Bars.pdf" TargetMode="External"/><Relationship Id="rId210" Type="http://schemas.openxmlformats.org/officeDocument/2006/relationships/hyperlink" Target="IT-15%20-%20HP%20%20Laserjet%20M3035%20Multi-Function%20Scan-Print-Copy-Fax.pdf" TargetMode="External"/><Relationship Id="rId215" Type="http://schemas.openxmlformats.org/officeDocument/2006/relationships/hyperlink" Target="Endo-18%20through%20Endo-35.pdf" TargetMode="External"/><Relationship Id="rId236" Type="http://schemas.openxmlformats.org/officeDocument/2006/relationships/hyperlink" Target="Misc-94%20-%20Lateral%20Track%20Shelving.pdf" TargetMode="External"/><Relationship Id="rId26" Type="http://schemas.openxmlformats.org/officeDocument/2006/relationships/hyperlink" Target="Endo-20%20-%20Olympus%20OEV-261H.pdf" TargetMode="External"/><Relationship Id="rId231" Type="http://schemas.openxmlformats.org/officeDocument/2006/relationships/hyperlink" Target="Misc-16%20-%20Lifeline%20Metro%2053%20Emergency%20Cart%20w%20Swing%20Arm.pdf" TargetMode="External"/><Relationship Id="rId47" Type="http://schemas.openxmlformats.org/officeDocument/2006/relationships/hyperlink" Target="IT-11%20-%20NUVO%20Surgical%20Monitors%20-%20Specs.pdf" TargetMode="External"/><Relationship Id="rId68" Type="http://schemas.openxmlformats.org/officeDocument/2006/relationships/hyperlink" Target="Lab-03%20SYSMEX%20COAG%20Analyzer.pdf" TargetMode="External"/><Relationship Id="rId89" Type="http://schemas.openxmlformats.org/officeDocument/2006/relationships/hyperlink" Target="Lab-74%20-%20SNS%20Overview%20Brochure-Primex.pdf" TargetMode="External"/><Relationship Id="rId112" Type="http://schemas.openxmlformats.org/officeDocument/2006/relationships/hyperlink" Target="Misc-14%20-%20PCA%20-%20Abbott%20GemStar.pdf" TargetMode="External"/><Relationship Id="rId133" Type="http://schemas.openxmlformats.org/officeDocument/2006/relationships/hyperlink" Target="Misc-56%20-%20Wesley%20Internation%20Pallet%20Jack.pdf" TargetMode="External"/><Relationship Id="rId154" Type="http://schemas.openxmlformats.org/officeDocument/2006/relationships/hyperlink" Target="Surg-08%20-%20Single%20Compartment%20Steris%20Blanket%20Warmers-Cut%20Sheets.pdf" TargetMode="External"/><Relationship Id="rId175" Type="http://schemas.openxmlformats.org/officeDocument/2006/relationships/hyperlink" Target="Lab-34%20-%20MedTox%20Scan.pdf" TargetMode="External"/><Relationship Id="rId196" Type="http://schemas.openxmlformats.org/officeDocument/2006/relationships/hyperlink" Target="PhTher-23%20%20Cross%20Trainer.pdf" TargetMode="External"/><Relationship Id="rId200" Type="http://schemas.openxmlformats.org/officeDocument/2006/relationships/hyperlink" Target="Misc-03%20-%20IV%20Stand%20-%205%20Leg%204%20Hook.pdf" TargetMode="External"/><Relationship Id="rId16" Type="http://schemas.openxmlformats.org/officeDocument/2006/relationships/hyperlink" Target="Cardiac-18%20Fetal%20Monitor.pdf" TargetMode="External"/><Relationship Id="rId221" Type="http://schemas.openxmlformats.org/officeDocument/2006/relationships/hyperlink" Target="AV-01-A%20&amp;%20AV-02-A%20-%20%20Da-Lite%20Boardroom%20Electrol%20Specfications.pdf" TargetMode="External"/><Relationship Id="rId37" Type="http://schemas.openxmlformats.org/officeDocument/2006/relationships/hyperlink" Target="Img-06%20-%20Lead%20Apron%20Rack.pdf" TargetMode="External"/><Relationship Id="rId58" Type="http://schemas.openxmlformats.org/officeDocument/2006/relationships/hyperlink" Target="KIT-02%20True%20Reach-in%20Refrigerator%2056%20Cu%20Ft%20-%20598-TA2R2S.pdf" TargetMode="External"/><Relationship Id="rId79" Type="http://schemas.openxmlformats.org/officeDocument/2006/relationships/hyperlink" Target="Lab-20%20-%20EAGLE%20Flammables%2024%20Gallon%20Cabinet.pdf" TargetMode="External"/><Relationship Id="rId102" Type="http://schemas.openxmlformats.org/officeDocument/2006/relationships/hyperlink" Target="MF-18%20-%20DRE%20Millennium_5.pdf" TargetMode="External"/><Relationship Id="rId123" Type="http://schemas.openxmlformats.org/officeDocument/2006/relationships/hyperlink" Target="Misc-27%20Home%20Style%20Refrigerator%20GE%20-%20GTL17JBW.pdf" TargetMode="External"/><Relationship Id="rId144" Type="http://schemas.openxmlformats.org/officeDocument/2006/relationships/hyperlink" Target="Misc-93%20Infant%20Warmer.pdf" TargetMode="External"/><Relationship Id="rId90" Type="http://schemas.openxmlformats.org/officeDocument/2006/relationships/hyperlink" Target="Lab-74%20-%20SNS%20Overview%20Brochure-Primex.pdf" TargetMode="External"/><Relationship Id="rId165" Type="http://schemas.openxmlformats.org/officeDocument/2006/relationships/hyperlink" Target="Surg-27%20-%20NUVO%20OR%20Integration%20VPLEXBrochure.pdf" TargetMode="External"/><Relationship Id="rId186" Type="http://schemas.openxmlformats.org/officeDocument/2006/relationships/hyperlink" Target="PhTher-13%20-%20ProLuxe%20PT100%20Hi-Lo%20Treatment%20Table.pdf" TargetMode="External"/><Relationship Id="rId211" Type="http://schemas.openxmlformats.org/officeDocument/2006/relationships/hyperlink" Target="IT-12%20-%20Label%20Printer%20ZEB_S4M_1105.pdf" TargetMode="External"/><Relationship Id="rId232" Type="http://schemas.openxmlformats.org/officeDocument/2006/relationships/hyperlink" Target="Misc-13%20-%20Rubbermaid%2095%20Gallon%20Waste%20Container.pdf" TargetMode="External"/><Relationship Id="rId27" Type="http://schemas.openxmlformats.org/officeDocument/2006/relationships/hyperlink" Target="Endo-22%20-%20Olympus%20OEP-5%20Color%20Printer.pdf" TargetMode="External"/><Relationship Id="rId48" Type="http://schemas.openxmlformats.org/officeDocument/2006/relationships/hyperlink" Target="IT-11%20-%20NUVO%20Surgical%20Monitors%20-%20Specs.pdf" TargetMode="External"/><Relationship Id="rId69" Type="http://schemas.openxmlformats.org/officeDocument/2006/relationships/hyperlink" Target="Lab-05%20Siemens-Bayer%20Clinitek%20Urine%20Analyzer.pdf" TargetMode="External"/><Relationship Id="rId113" Type="http://schemas.openxmlformats.org/officeDocument/2006/relationships/hyperlink" Target="Misc-15%20-%20Newport%20HT50%20Ventilator.pdf" TargetMode="External"/><Relationship Id="rId134" Type="http://schemas.openxmlformats.org/officeDocument/2006/relationships/hyperlink" Target="Misc-58%20-%20Floor%20Pallet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D200"/>
  <sheetViews>
    <sheetView tabSelected="1" workbookViewId="0">
      <selection activeCell="C148" sqref="C148"/>
    </sheetView>
  </sheetViews>
  <sheetFormatPr defaultRowHeight="14.4"/>
  <cols>
    <col min="1" max="1" width="47.5546875" customWidth="1"/>
    <col min="2" max="2" width="10.109375" bestFit="1" customWidth="1"/>
    <col min="3" max="3" width="12.109375" bestFit="1" customWidth="1"/>
    <col min="4" max="4" width="12.77734375" style="61" bestFit="1" customWidth="1"/>
  </cols>
  <sheetData>
    <row r="3" spans="1:4">
      <c r="B3" s="57" t="s">
        <v>906</v>
      </c>
      <c r="D3"/>
    </row>
    <row r="4" spans="1:4" ht="25.8" customHeight="1">
      <c r="A4" s="57" t="s">
        <v>904</v>
      </c>
      <c r="B4" s="37" t="s">
        <v>1034</v>
      </c>
      <c r="C4" s="37" t="s">
        <v>1035</v>
      </c>
      <c r="D4" s="37" t="s">
        <v>1036</v>
      </c>
    </row>
    <row r="5" spans="1:4">
      <c r="A5" s="58" t="s">
        <v>138</v>
      </c>
      <c r="B5" s="59">
        <v>2</v>
      </c>
      <c r="C5" s="59">
        <v>2</v>
      </c>
      <c r="D5" s="60">
        <v>120000</v>
      </c>
    </row>
    <row r="6" spans="1:4">
      <c r="A6" s="58" t="s">
        <v>385</v>
      </c>
      <c r="B6" s="59">
        <v>28</v>
      </c>
      <c r="C6" s="59">
        <v>8</v>
      </c>
      <c r="D6" s="60">
        <v>52000</v>
      </c>
    </row>
    <row r="7" spans="1:4">
      <c r="A7" s="58" t="s">
        <v>724</v>
      </c>
      <c r="B7" s="59">
        <v>1</v>
      </c>
      <c r="C7" s="59">
        <v>1</v>
      </c>
      <c r="D7" s="60">
        <v>45000</v>
      </c>
    </row>
    <row r="8" spans="1:4">
      <c r="A8" s="58" t="s">
        <v>733</v>
      </c>
      <c r="B8" s="59">
        <v>1</v>
      </c>
      <c r="C8" s="59">
        <v>1</v>
      </c>
      <c r="D8" s="60">
        <v>44500</v>
      </c>
    </row>
    <row r="9" spans="1:4">
      <c r="A9" s="58" t="s">
        <v>972</v>
      </c>
      <c r="B9" s="59">
        <v>1</v>
      </c>
      <c r="C9" s="59">
        <v>1</v>
      </c>
      <c r="D9" s="60">
        <v>40000</v>
      </c>
    </row>
    <row r="10" spans="1:4">
      <c r="A10" s="58" t="s">
        <v>728</v>
      </c>
      <c r="B10" s="59">
        <v>1</v>
      </c>
      <c r="C10" s="59">
        <v>1</v>
      </c>
      <c r="D10" s="60">
        <v>35000</v>
      </c>
    </row>
    <row r="11" spans="1:4">
      <c r="A11" s="58" t="s">
        <v>744</v>
      </c>
      <c r="B11" s="59">
        <v>2</v>
      </c>
      <c r="C11" s="59">
        <v>2</v>
      </c>
      <c r="D11" s="60">
        <v>32000</v>
      </c>
    </row>
    <row r="12" spans="1:4">
      <c r="A12" s="58" t="s">
        <v>144</v>
      </c>
      <c r="B12" s="59">
        <v>1</v>
      </c>
      <c r="C12" s="59">
        <v>1</v>
      </c>
      <c r="D12" s="60">
        <v>30000</v>
      </c>
    </row>
    <row r="13" spans="1:4">
      <c r="A13" s="58" t="s">
        <v>1032</v>
      </c>
      <c r="B13" s="59">
        <v>3</v>
      </c>
      <c r="C13" s="59">
        <v>3</v>
      </c>
      <c r="D13" s="60">
        <v>30000</v>
      </c>
    </row>
    <row r="14" spans="1:4">
      <c r="A14" s="58" t="s">
        <v>178</v>
      </c>
      <c r="B14" s="59">
        <v>10</v>
      </c>
      <c r="C14" s="59">
        <v>10</v>
      </c>
      <c r="D14" s="60">
        <v>27000</v>
      </c>
    </row>
    <row r="15" spans="1:4">
      <c r="A15" s="58" t="s">
        <v>45</v>
      </c>
      <c r="B15" s="59">
        <v>8</v>
      </c>
      <c r="C15" s="59">
        <v>6</v>
      </c>
      <c r="D15" s="60">
        <v>25200</v>
      </c>
    </row>
    <row r="16" spans="1:4">
      <c r="A16" s="58" t="s">
        <v>76</v>
      </c>
      <c r="B16" s="59">
        <v>1</v>
      </c>
      <c r="C16" s="59">
        <v>1</v>
      </c>
      <c r="D16" s="60">
        <v>25000</v>
      </c>
    </row>
    <row r="17" spans="1:4">
      <c r="A17" s="58" t="s">
        <v>154</v>
      </c>
      <c r="B17" s="59">
        <v>2</v>
      </c>
      <c r="C17" s="59">
        <v>2</v>
      </c>
      <c r="D17" s="60">
        <v>22000</v>
      </c>
    </row>
    <row r="18" spans="1:4">
      <c r="A18" s="58" t="s">
        <v>158</v>
      </c>
      <c r="B18" s="59">
        <v>2</v>
      </c>
      <c r="C18" s="59">
        <v>1</v>
      </c>
      <c r="D18" s="60">
        <v>22000</v>
      </c>
    </row>
    <row r="19" spans="1:4">
      <c r="A19" s="58" t="s">
        <v>748</v>
      </c>
      <c r="B19" s="59">
        <v>28</v>
      </c>
      <c r="C19" s="59">
        <v>28</v>
      </c>
      <c r="D19" s="60">
        <v>21000</v>
      </c>
    </row>
    <row r="20" spans="1:4">
      <c r="A20" s="58" t="s">
        <v>148</v>
      </c>
      <c r="B20" s="59">
        <v>8</v>
      </c>
      <c r="C20" s="59">
        <v>7</v>
      </c>
      <c r="D20" s="60">
        <v>21000</v>
      </c>
    </row>
    <row r="21" spans="1:4">
      <c r="A21" s="58" t="s">
        <v>576</v>
      </c>
      <c r="B21" s="59">
        <v>4</v>
      </c>
      <c r="C21" s="59">
        <v>4</v>
      </c>
      <c r="D21" s="60">
        <v>20000</v>
      </c>
    </row>
    <row r="22" spans="1:4">
      <c r="A22" s="58" t="s">
        <v>221</v>
      </c>
      <c r="B22" s="59">
        <v>2</v>
      </c>
      <c r="C22" s="59">
        <v>1</v>
      </c>
      <c r="D22" s="60">
        <v>20000</v>
      </c>
    </row>
    <row r="23" spans="1:4">
      <c r="A23" s="58" t="s">
        <v>548</v>
      </c>
      <c r="B23" s="59">
        <v>4</v>
      </c>
      <c r="C23" s="59">
        <v>4</v>
      </c>
      <c r="D23" s="60">
        <v>19800</v>
      </c>
    </row>
    <row r="24" spans="1:4">
      <c r="A24" s="58" t="s">
        <v>204</v>
      </c>
      <c r="B24" s="59">
        <v>3</v>
      </c>
      <c r="C24" s="59">
        <v>2</v>
      </c>
      <c r="D24" s="60">
        <v>19000</v>
      </c>
    </row>
    <row r="25" spans="1:4">
      <c r="A25" s="58" t="s">
        <v>920</v>
      </c>
      <c r="B25" s="59">
        <v>1</v>
      </c>
      <c r="C25" s="59">
        <v>1</v>
      </c>
      <c r="D25" s="60">
        <v>18000</v>
      </c>
    </row>
    <row r="26" spans="1:4">
      <c r="A26" s="58" t="s">
        <v>595</v>
      </c>
      <c r="B26" s="59">
        <v>1</v>
      </c>
      <c r="C26" s="59">
        <v>1</v>
      </c>
      <c r="D26" s="60">
        <v>17250</v>
      </c>
    </row>
    <row r="27" spans="1:4">
      <c r="A27" s="58" t="s">
        <v>698</v>
      </c>
      <c r="B27" s="59">
        <v>1</v>
      </c>
      <c r="C27" s="59">
        <v>1</v>
      </c>
      <c r="D27" s="60">
        <v>17000</v>
      </c>
    </row>
    <row r="28" spans="1:4">
      <c r="A28" s="58" t="s">
        <v>84</v>
      </c>
      <c r="B28" s="59">
        <v>6</v>
      </c>
      <c r="C28" s="59">
        <v>2</v>
      </c>
      <c r="D28" s="60">
        <v>17000</v>
      </c>
    </row>
    <row r="29" spans="1:4">
      <c r="A29" s="58" t="s">
        <v>381</v>
      </c>
      <c r="B29" s="59">
        <v>2</v>
      </c>
      <c r="C29" s="59">
        <v>1</v>
      </c>
      <c r="D29" s="60">
        <v>16500</v>
      </c>
    </row>
    <row r="30" spans="1:4">
      <c r="A30" s="58" t="s">
        <v>818</v>
      </c>
      <c r="B30" s="59">
        <v>3</v>
      </c>
      <c r="C30" s="59">
        <v>3</v>
      </c>
      <c r="D30" s="60">
        <v>16500</v>
      </c>
    </row>
    <row r="31" spans="1:4">
      <c r="A31" s="58" t="s">
        <v>557</v>
      </c>
      <c r="B31" s="59">
        <v>3</v>
      </c>
      <c r="C31" s="59">
        <v>3</v>
      </c>
      <c r="D31" s="60">
        <v>15100</v>
      </c>
    </row>
    <row r="32" spans="1:4">
      <c r="A32" s="58" t="s">
        <v>72</v>
      </c>
      <c r="B32" s="59">
        <v>1</v>
      </c>
      <c r="C32" s="59">
        <v>0</v>
      </c>
      <c r="D32" s="60">
        <v>15000</v>
      </c>
    </row>
    <row r="33" spans="1:4">
      <c r="A33" s="58" t="s">
        <v>60</v>
      </c>
      <c r="B33" s="59">
        <v>1</v>
      </c>
      <c r="C33" s="59">
        <v>0</v>
      </c>
      <c r="D33" s="60">
        <v>15000</v>
      </c>
    </row>
    <row r="34" spans="1:4">
      <c r="A34" s="58" t="s">
        <v>630</v>
      </c>
      <c r="B34" s="59">
        <v>1</v>
      </c>
      <c r="C34" s="59">
        <v>0</v>
      </c>
      <c r="D34" s="60">
        <v>15000</v>
      </c>
    </row>
    <row r="35" spans="1:4">
      <c r="A35" s="58" t="s">
        <v>884</v>
      </c>
      <c r="B35" s="59">
        <v>5</v>
      </c>
      <c r="C35" s="59">
        <v>6</v>
      </c>
      <c r="D35" s="60">
        <v>13200</v>
      </c>
    </row>
    <row r="36" spans="1:4">
      <c r="A36" s="58" t="s">
        <v>225</v>
      </c>
      <c r="B36" s="59">
        <v>2</v>
      </c>
      <c r="C36" s="59">
        <v>1</v>
      </c>
      <c r="D36" s="60">
        <v>12500</v>
      </c>
    </row>
    <row r="37" spans="1:4">
      <c r="A37" s="58" t="s">
        <v>792</v>
      </c>
      <c r="B37" s="59">
        <v>8</v>
      </c>
      <c r="C37" s="59">
        <v>8</v>
      </c>
      <c r="D37" s="60">
        <v>12000</v>
      </c>
    </row>
    <row r="38" spans="1:4">
      <c r="A38" s="58" t="s">
        <v>673</v>
      </c>
      <c r="B38" s="59">
        <v>3</v>
      </c>
      <c r="C38" s="59">
        <v>3</v>
      </c>
      <c r="D38" s="60">
        <v>10500</v>
      </c>
    </row>
    <row r="39" spans="1:4">
      <c r="A39" s="58" t="s">
        <v>913</v>
      </c>
      <c r="B39" s="59">
        <v>1</v>
      </c>
      <c r="C39" s="59">
        <v>1</v>
      </c>
      <c r="D39" s="60">
        <v>10300</v>
      </c>
    </row>
    <row r="40" spans="1:4">
      <c r="A40" s="58" t="s">
        <v>580</v>
      </c>
      <c r="B40" s="59">
        <v>4</v>
      </c>
      <c r="C40" s="59">
        <v>4</v>
      </c>
      <c r="D40" s="60">
        <v>10000</v>
      </c>
    </row>
    <row r="41" spans="1:4">
      <c r="A41" s="58" t="s">
        <v>722</v>
      </c>
      <c r="B41" s="59">
        <v>1</v>
      </c>
      <c r="C41" s="59">
        <v>1</v>
      </c>
      <c r="D41" s="60">
        <v>10000</v>
      </c>
    </row>
    <row r="42" spans="1:4">
      <c r="A42" s="58" t="s">
        <v>130</v>
      </c>
      <c r="B42" s="59">
        <v>16</v>
      </c>
      <c r="C42" s="59">
        <v>16</v>
      </c>
      <c r="D42" s="60">
        <v>9600</v>
      </c>
    </row>
    <row r="43" spans="1:4">
      <c r="A43" s="58" t="s">
        <v>187</v>
      </c>
      <c r="B43" s="59">
        <v>29</v>
      </c>
      <c r="C43" s="59">
        <v>12</v>
      </c>
      <c r="D43" s="60">
        <v>9600</v>
      </c>
    </row>
    <row r="44" spans="1:4">
      <c r="A44" s="58" t="s">
        <v>624</v>
      </c>
      <c r="B44" s="59">
        <v>6</v>
      </c>
      <c r="C44" s="59">
        <v>6</v>
      </c>
      <c r="D44" s="60">
        <v>9000</v>
      </c>
    </row>
    <row r="45" spans="1:4">
      <c r="A45" s="58" t="s">
        <v>35</v>
      </c>
      <c r="B45" s="59">
        <v>1</v>
      </c>
      <c r="C45" s="59">
        <v>1</v>
      </c>
      <c r="D45" s="60">
        <v>9000</v>
      </c>
    </row>
    <row r="46" spans="1:4">
      <c r="A46" s="58" t="s">
        <v>535</v>
      </c>
      <c r="B46" s="59">
        <v>1</v>
      </c>
      <c r="C46" s="59">
        <v>1</v>
      </c>
      <c r="D46" s="60">
        <v>8200</v>
      </c>
    </row>
    <row r="47" spans="1:4">
      <c r="A47" s="58" t="s">
        <v>532</v>
      </c>
      <c r="B47" s="59">
        <v>1</v>
      </c>
      <c r="C47" s="59">
        <v>1</v>
      </c>
      <c r="D47" s="60">
        <v>8000</v>
      </c>
    </row>
    <row r="48" spans="1:4">
      <c r="A48" s="58" t="s">
        <v>847</v>
      </c>
      <c r="B48" s="59">
        <v>1</v>
      </c>
      <c r="C48" s="59">
        <v>1</v>
      </c>
      <c r="D48" s="60">
        <v>8000</v>
      </c>
    </row>
    <row r="49" spans="1:4">
      <c r="A49" s="58" t="s">
        <v>667</v>
      </c>
      <c r="B49" s="59">
        <v>3</v>
      </c>
      <c r="C49" s="59">
        <v>3</v>
      </c>
      <c r="D49" s="60">
        <v>7950</v>
      </c>
    </row>
    <row r="50" spans="1:4">
      <c r="A50" s="58" t="s">
        <v>529</v>
      </c>
      <c r="B50" s="59">
        <v>1</v>
      </c>
      <c r="C50" s="59">
        <v>1</v>
      </c>
      <c r="D50" s="60">
        <v>7500</v>
      </c>
    </row>
    <row r="51" spans="1:4">
      <c r="A51" s="58" t="s">
        <v>753</v>
      </c>
      <c r="B51" s="59">
        <v>2</v>
      </c>
      <c r="C51" s="59">
        <v>2</v>
      </c>
      <c r="D51" s="60">
        <v>7000</v>
      </c>
    </row>
    <row r="52" spans="1:4">
      <c r="A52" s="58" t="s">
        <v>88</v>
      </c>
      <c r="B52" s="59">
        <v>6</v>
      </c>
      <c r="C52" s="59">
        <v>4</v>
      </c>
      <c r="D52" s="60">
        <v>5600</v>
      </c>
    </row>
    <row r="53" spans="1:4">
      <c r="A53" s="58" t="s">
        <v>927</v>
      </c>
      <c r="B53" s="59">
        <v>1</v>
      </c>
      <c r="C53" s="59">
        <v>1</v>
      </c>
      <c r="D53" s="60">
        <v>5225</v>
      </c>
    </row>
    <row r="54" spans="1:4">
      <c r="A54" s="58" t="s">
        <v>717</v>
      </c>
      <c r="B54" s="59">
        <v>4</v>
      </c>
      <c r="C54" s="59">
        <v>4</v>
      </c>
      <c r="D54" s="60">
        <v>5200</v>
      </c>
    </row>
    <row r="55" spans="1:4">
      <c r="A55" s="58" t="s">
        <v>635</v>
      </c>
      <c r="B55" s="59">
        <v>26</v>
      </c>
      <c r="C55" s="59">
        <v>26</v>
      </c>
      <c r="D55" s="60">
        <v>5200</v>
      </c>
    </row>
    <row r="56" spans="1:4">
      <c r="A56" s="58" t="s">
        <v>538</v>
      </c>
      <c r="B56" s="59">
        <v>1</v>
      </c>
      <c r="C56" s="59">
        <v>1</v>
      </c>
      <c r="D56" s="60">
        <v>5000</v>
      </c>
    </row>
    <row r="57" spans="1:4">
      <c r="A57" s="58" t="s">
        <v>793</v>
      </c>
      <c r="B57" s="59">
        <v>5</v>
      </c>
      <c r="C57" s="59">
        <v>5</v>
      </c>
      <c r="D57" s="60">
        <v>4676</v>
      </c>
    </row>
    <row r="58" spans="1:4">
      <c r="A58" s="58" t="s">
        <v>512</v>
      </c>
      <c r="B58" s="59">
        <v>1</v>
      </c>
      <c r="C58" s="59">
        <v>1</v>
      </c>
      <c r="D58" s="60">
        <v>4500</v>
      </c>
    </row>
    <row r="59" spans="1:4">
      <c r="A59" s="58" t="s">
        <v>736</v>
      </c>
      <c r="B59" s="59">
        <v>3</v>
      </c>
      <c r="C59" s="59">
        <v>3</v>
      </c>
      <c r="D59" s="60">
        <v>4500</v>
      </c>
    </row>
    <row r="60" spans="1:4">
      <c r="A60" s="58" t="s">
        <v>501</v>
      </c>
      <c r="B60" s="59">
        <v>3</v>
      </c>
      <c r="C60" s="59">
        <v>3</v>
      </c>
      <c r="D60" s="60">
        <v>4500</v>
      </c>
    </row>
    <row r="61" spans="1:4">
      <c r="A61" s="58" t="s">
        <v>600</v>
      </c>
      <c r="B61" s="59">
        <v>1</v>
      </c>
      <c r="C61" s="59">
        <v>1</v>
      </c>
      <c r="D61" s="60">
        <v>4500</v>
      </c>
    </row>
    <row r="62" spans="1:4">
      <c r="A62" s="58" t="s">
        <v>923</v>
      </c>
      <c r="B62" s="59">
        <v>1</v>
      </c>
      <c r="C62" s="59">
        <v>1</v>
      </c>
      <c r="D62" s="60">
        <v>4125</v>
      </c>
    </row>
    <row r="63" spans="1:4">
      <c r="A63" s="58" t="s">
        <v>827</v>
      </c>
      <c r="B63" s="59">
        <v>1</v>
      </c>
      <c r="C63" s="59">
        <v>1</v>
      </c>
      <c r="D63" s="60">
        <v>4000</v>
      </c>
    </row>
    <row r="64" spans="1:4">
      <c r="A64" s="58" t="s">
        <v>918</v>
      </c>
      <c r="B64" s="59">
        <v>1</v>
      </c>
      <c r="C64" s="59">
        <v>1</v>
      </c>
      <c r="D64" s="60">
        <v>4000</v>
      </c>
    </row>
    <row r="65" spans="1:4">
      <c r="A65" s="58" t="s">
        <v>646</v>
      </c>
      <c r="B65" s="59">
        <v>12</v>
      </c>
      <c r="C65" s="59">
        <v>12</v>
      </c>
      <c r="D65" s="60">
        <v>3840</v>
      </c>
    </row>
    <row r="66" spans="1:4">
      <c r="A66" s="58" t="s">
        <v>931</v>
      </c>
      <c r="B66" s="59">
        <v>1</v>
      </c>
      <c r="C66" s="59">
        <v>1</v>
      </c>
      <c r="D66" s="60">
        <v>3699</v>
      </c>
    </row>
    <row r="67" spans="1:4">
      <c r="A67" s="58" t="s">
        <v>507</v>
      </c>
      <c r="B67" s="59">
        <v>3</v>
      </c>
      <c r="C67" s="59">
        <v>3</v>
      </c>
      <c r="D67" s="60">
        <v>3600</v>
      </c>
    </row>
    <row r="68" spans="1:4">
      <c r="A68" s="58" t="s">
        <v>652</v>
      </c>
      <c r="B68" s="59">
        <v>12</v>
      </c>
      <c r="C68" s="59">
        <v>12</v>
      </c>
      <c r="D68" s="60">
        <v>3600</v>
      </c>
    </row>
    <row r="69" spans="1:4">
      <c r="A69" s="58" t="s">
        <v>785</v>
      </c>
      <c r="B69" s="59">
        <v>44</v>
      </c>
      <c r="C69" s="59">
        <v>44</v>
      </c>
      <c r="D69" s="60">
        <v>3520</v>
      </c>
    </row>
    <row r="70" spans="1:4">
      <c r="A70" s="58" t="s">
        <v>1029</v>
      </c>
      <c r="B70" s="59">
        <v>1</v>
      </c>
      <c r="C70" s="59">
        <v>1</v>
      </c>
      <c r="D70" s="60">
        <v>3500</v>
      </c>
    </row>
    <row r="71" spans="1:4">
      <c r="A71" s="58" t="s">
        <v>269</v>
      </c>
      <c r="B71" s="59">
        <v>2</v>
      </c>
      <c r="C71" s="59">
        <v>1</v>
      </c>
      <c r="D71" s="60">
        <v>3500</v>
      </c>
    </row>
    <row r="72" spans="1:4">
      <c r="A72" s="58" t="s">
        <v>606</v>
      </c>
      <c r="B72" s="59">
        <v>1</v>
      </c>
      <c r="C72" s="59">
        <v>1</v>
      </c>
      <c r="D72" s="60">
        <v>3500</v>
      </c>
    </row>
    <row r="73" spans="1:4">
      <c r="A73" s="58" t="s">
        <v>265</v>
      </c>
      <c r="B73" s="59">
        <v>2</v>
      </c>
      <c r="C73" s="59">
        <v>1</v>
      </c>
      <c r="D73" s="60">
        <v>3500</v>
      </c>
    </row>
    <row r="74" spans="1:4">
      <c r="A74" s="58" t="s">
        <v>928</v>
      </c>
      <c r="B74" s="59">
        <v>1</v>
      </c>
      <c r="C74" s="59">
        <v>1</v>
      </c>
      <c r="D74" s="60">
        <v>3480</v>
      </c>
    </row>
    <row r="75" spans="1:4">
      <c r="A75" s="58" t="s">
        <v>658</v>
      </c>
      <c r="B75" s="59">
        <v>43</v>
      </c>
      <c r="C75" s="59">
        <v>43</v>
      </c>
      <c r="D75" s="60">
        <v>3225</v>
      </c>
    </row>
    <row r="76" spans="1:4">
      <c r="A76" s="58" t="s">
        <v>764</v>
      </c>
      <c r="B76" s="59">
        <v>3</v>
      </c>
      <c r="C76" s="59">
        <v>2</v>
      </c>
      <c r="D76" s="60">
        <v>3200</v>
      </c>
    </row>
    <row r="77" spans="1:4">
      <c r="A77" s="58" t="s">
        <v>794</v>
      </c>
      <c r="B77" s="59">
        <v>2</v>
      </c>
      <c r="C77" s="59">
        <v>2</v>
      </c>
      <c r="D77" s="60">
        <v>3000</v>
      </c>
    </row>
    <row r="78" spans="1:4">
      <c r="A78" s="58" t="s">
        <v>519</v>
      </c>
      <c r="B78" s="59">
        <v>1</v>
      </c>
      <c r="C78" s="59">
        <v>1</v>
      </c>
      <c r="D78" s="60">
        <v>3000</v>
      </c>
    </row>
    <row r="79" spans="1:4">
      <c r="A79" s="58" t="s">
        <v>25</v>
      </c>
      <c r="B79" s="59">
        <v>2</v>
      </c>
      <c r="C79" s="59">
        <v>2</v>
      </c>
      <c r="D79" s="60">
        <v>3000</v>
      </c>
    </row>
    <row r="80" spans="1:4">
      <c r="A80" s="58" t="s">
        <v>213</v>
      </c>
      <c r="B80" s="59">
        <v>1</v>
      </c>
      <c r="C80" s="59">
        <v>1</v>
      </c>
      <c r="D80" s="60">
        <v>2800</v>
      </c>
    </row>
    <row r="81" spans="1:4">
      <c r="A81" s="58" t="s">
        <v>929</v>
      </c>
      <c r="B81" s="59">
        <v>1</v>
      </c>
      <c r="C81" s="59">
        <v>1</v>
      </c>
      <c r="D81" s="60">
        <v>2699</v>
      </c>
    </row>
    <row r="82" spans="1:4">
      <c r="A82" s="58" t="s">
        <v>914</v>
      </c>
      <c r="B82" s="59">
        <v>1</v>
      </c>
      <c r="C82" s="59">
        <v>1</v>
      </c>
      <c r="D82" s="60">
        <v>2500</v>
      </c>
    </row>
    <row r="83" spans="1:4">
      <c r="A83" s="58" t="s">
        <v>922</v>
      </c>
      <c r="B83" s="59">
        <v>1</v>
      </c>
      <c r="C83" s="59">
        <v>1</v>
      </c>
      <c r="D83" s="60">
        <v>2450</v>
      </c>
    </row>
    <row r="84" spans="1:4">
      <c r="A84" s="58" t="s">
        <v>490</v>
      </c>
      <c r="B84" s="59">
        <v>9</v>
      </c>
      <c r="C84" s="59">
        <v>4</v>
      </c>
      <c r="D84" s="60">
        <v>2400</v>
      </c>
    </row>
    <row r="85" spans="1:4">
      <c r="A85" s="58" t="s">
        <v>110</v>
      </c>
      <c r="B85" s="59">
        <v>3</v>
      </c>
      <c r="C85" s="59">
        <v>2</v>
      </c>
      <c r="D85" s="60">
        <v>2400</v>
      </c>
    </row>
    <row r="86" spans="1:4">
      <c r="A86" s="58" t="s">
        <v>759</v>
      </c>
      <c r="B86" s="59">
        <v>12</v>
      </c>
      <c r="C86" s="59">
        <v>12</v>
      </c>
      <c r="D86" s="60">
        <v>2280</v>
      </c>
    </row>
    <row r="87" spans="1:4">
      <c r="A87" s="58" t="s">
        <v>102</v>
      </c>
      <c r="B87" s="59">
        <v>1</v>
      </c>
      <c r="C87" s="59">
        <v>1</v>
      </c>
      <c r="D87" s="60">
        <v>2200</v>
      </c>
    </row>
    <row r="88" spans="1:4">
      <c r="A88" s="58" t="s">
        <v>708</v>
      </c>
      <c r="B88" s="59">
        <v>1</v>
      </c>
      <c r="C88" s="59">
        <v>1</v>
      </c>
      <c r="D88" s="60">
        <v>2000</v>
      </c>
    </row>
    <row r="89" spans="1:4">
      <c r="A89" s="58" t="s">
        <v>921</v>
      </c>
      <c r="B89" s="59">
        <v>1</v>
      </c>
      <c r="C89" s="59">
        <v>1</v>
      </c>
      <c r="D89" s="60">
        <v>2000</v>
      </c>
    </row>
    <row r="90" spans="1:4">
      <c r="A90" s="58" t="s">
        <v>924</v>
      </c>
      <c r="B90" s="59">
        <v>1</v>
      </c>
      <c r="C90" s="59">
        <v>1</v>
      </c>
      <c r="D90" s="60">
        <v>1995</v>
      </c>
    </row>
    <row r="91" spans="1:4">
      <c r="A91" s="58" t="s">
        <v>677</v>
      </c>
      <c r="B91" s="59">
        <v>1</v>
      </c>
      <c r="C91" s="59">
        <v>1</v>
      </c>
      <c r="D91" s="60">
        <v>1800</v>
      </c>
    </row>
    <row r="92" spans="1:4">
      <c r="A92" s="58" t="s">
        <v>915</v>
      </c>
      <c r="B92" s="59">
        <v>1</v>
      </c>
      <c r="C92" s="59">
        <v>1</v>
      </c>
      <c r="D92" s="60">
        <v>1675</v>
      </c>
    </row>
    <row r="93" spans="1:4">
      <c r="A93" s="58" t="s">
        <v>98</v>
      </c>
      <c r="B93" s="59">
        <v>1</v>
      </c>
      <c r="C93" s="59">
        <v>1</v>
      </c>
      <c r="D93" s="60">
        <v>1500</v>
      </c>
    </row>
    <row r="94" spans="1:4">
      <c r="A94" s="58" t="s">
        <v>916</v>
      </c>
      <c r="B94" s="59">
        <v>3</v>
      </c>
      <c r="C94" s="59">
        <v>3</v>
      </c>
      <c r="D94" s="60">
        <v>1500</v>
      </c>
    </row>
    <row r="95" spans="1:4">
      <c r="A95" s="58" t="s">
        <v>572</v>
      </c>
      <c r="B95" s="59">
        <v>3</v>
      </c>
      <c r="C95" s="59">
        <v>3</v>
      </c>
      <c r="D95" s="60">
        <v>1500</v>
      </c>
    </row>
    <row r="96" spans="1:4">
      <c r="A96" s="58" t="s">
        <v>133</v>
      </c>
      <c r="B96" s="59">
        <v>4</v>
      </c>
      <c r="C96" s="59">
        <v>4</v>
      </c>
      <c r="D96" s="60">
        <v>1400</v>
      </c>
    </row>
    <row r="97" spans="1:4">
      <c r="A97" s="58" t="s">
        <v>703</v>
      </c>
      <c r="B97" s="59">
        <v>1</v>
      </c>
      <c r="C97" s="59">
        <v>1</v>
      </c>
      <c r="D97" s="60">
        <v>1400</v>
      </c>
    </row>
    <row r="98" spans="1:4">
      <c r="A98" s="58" t="s">
        <v>930</v>
      </c>
      <c r="B98" s="59">
        <v>1</v>
      </c>
      <c r="C98" s="59">
        <v>1</v>
      </c>
      <c r="D98" s="60">
        <v>1399</v>
      </c>
    </row>
    <row r="99" spans="1:4">
      <c r="A99" s="58" t="s">
        <v>126</v>
      </c>
      <c r="B99" s="59">
        <v>2</v>
      </c>
      <c r="C99" s="59">
        <v>1</v>
      </c>
      <c r="D99" s="60">
        <v>1300</v>
      </c>
    </row>
    <row r="100" spans="1:4">
      <c r="A100" s="58" t="s">
        <v>584</v>
      </c>
      <c r="B100" s="59">
        <v>1</v>
      </c>
      <c r="C100" s="59">
        <v>1</v>
      </c>
      <c r="D100" s="60">
        <v>1200</v>
      </c>
    </row>
    <row r="101" spans="1:4">
      <c r="A101" s="58" t="s">
        <v>692</v>
      </c>
      <c r="B101" s="59">
        <v>1</v>
      </c>
      <c r="C101" s="59">
        <v>1</v>
      </c>
      <c r="D101" s="60">
        <v>1100</v>
      </c>
    </row>
    <row r="102" spans="1:4">
      <c r="A102" s="58" t="s">
        <v>412</v>
      </c>
      <c r="B102" s="59">
        <v>4</v>
      </c>
      <c r="C102" s="59">
        <v>3</v>
      </c>
      <c r="D102" s="60">
        <v>1050</v>
      </c>
    </row>
    <row r="103" spans="1:4">
      <c r="A103" s="58" t="s">
        <v>229</v>
      </c>
      <c r="B103" s="59">
        <v>1</v>
      </c>
      <c r="C103" s="59">
        <v>0</v>
      </c>
      <c r="D103" s="60">
        <v>1000</v>
      </c>
    </row>
    <row r="104" spans="1:4">
      <c r="A104" s="58" t="s">
        <v>911</v>
      </c>
      <c r="B104" s="59">
        <v>1</v>
      </c>
      <c r="C104" s="59">
        <v>1</v>
      </c>
      <c r="D104" s="60">
        <v>960</v>
      </c>
    </row>
    <row r="105" spans="1:4">
      <c r="A105" s="58" t="s">
        <v>66</v>
      </c>
      <c r="B105" s="59">
        <v>2</v>
      </c>
      <c r="C105" s="59">
        <v>1</v>
      </c>
      <c r="D105" s="60">
        <v>950</v>
      </c>
    </row>
    <row r="106" spans="1:4">
      <c r="A106" s="58" t="s">
        <v>917</v>
      </c>
      <c r="B106" s="59">
        <v>1</v>
      </c>
      <c r="C106" s="59">
        <v>1</v>
      </c>
      <c r="D106" s="60">
        <v>950</v>
      </c>
    </row>
    <row r="107" spans="1:4">
      <c r="A107" s="58" t="s">
        <v>889</v>
      </c>
      <c r="B107" s="59">
        <v>1</v>
      </c>
      <c r="C107" s="59">
        <v>1</v>
      </c>
      <c r="D107" s="60">
        <v>950</v>
      </c>
    </row>
    <row r="108" spans="1:4">
      <c r="A108" s="58" t="s">
        <v>873</v>
      </c>
      <c r="B108" s="59">
        <v>2</v>
      </c>
      <c r="C108" s="59">
        <v>2</v>
      </c>
      <c r="D108" s="60">
        <v>900</v>
      </c>
    </row>
    <row r="109" spans="1:4">
      <c r="A109" s="58" t="s">
        <v>712</v>
      </c>
      <c r="B109" s="59">
        <v>1</v>
      </c>
      <c r="C109" s="59">
        <v>1</v>
      </c>
      <c r="D109" s="60">
        <v>879</v>
      </c>
    </row>
    <row r="110" spans="1:4">
      <c r="A110" s="58" t="s">
        <v>919</v>
      </c>
      <c r="B110" s="59">
        <v>1</v>
      </c>
      <c r="C110" s="59">
        <v>1</v>
      </c>
      <c r="D110" s="60">
        <v>875</v>
      </c>
    </row>
    <row r="111" spans="1:4">
      <c r="A111" s="58" t="s">
        <v>686</v>
      </c>
      <c r="B111" s="59">
        <v>1</v>
      </c>
      <c r="C111" s="59">
        <v>1</v>
      </c>
      <c r="D111" s="60">
        <v>850</v>
      </c>
    </row>
    <row r="112" spans="1:4">
      <c r="A112" s="58" t="s">
        <v>564</v>
      </c>
      <c r="B112" s="59">
        <v>1</v>
      </c>
      <c r="C112" s="59">
        <v>1</v>
      </c>
      <c r="D112" s="60">
        <v>800</v>
      </c>
    </row>
    <row r="113" spans="1:4">
      <c r="A113" s="58" t="s">
        <v>541</v>
      </c>
      <c r="B113" s="59">
        <v>3</v>
      </c>
      <c r="C113" s="59">
        <v>3</v>
      </c>
      <c r="D113" s="60">
        <v>750</v>
      </c>
    </row>
    <row r="114" spans="1:4">
      <c r="A114" s="58" t="s">
        <v>567</v>
      </c>
      <c r="B114" s="59">
        <v>2</v>
      </c>
      <c r="C114" s="59">
        <v>2</v>
      </c>
      <c r="D114" s="60">
        <v>750</v>
      </c>
    </row>
    <row r="115" spans="1:4">
      <c r="A115" s="58" t="s">
        <v>611</v>
      </c>
      <c r="B115" s="59">
        <v>1</v>
      </c>
      <c r="C115" s="59">
        <v>1</v>
      </c>
      <c r="D115" s="60">
        <v>725</v>
      </c>
    </row>
    <row r="116" spans="1:4">
      <c r="A116" s="58" t="s">
        <v>762</v>
      </c>
      <c r="B116" s="59">
        <v>2</v>
      </c>
      <c r="C116" s="59">
        <v>2</v>
      </c>
      <c r="D116" s="60">
        <v>700</v>
      </c>
    </row>
    <row r="117" spans="1:4">
      <c r="A117" s="58" t="s">
        <v>925</v>
      </c>
      <c r="B117" s="59">
        <v>1</v>
      </c>
      <c r="C117" s="59">
        <v>1</v>
      </c>
      <c r="D117" s="60">
        <v>695</v>
      </c>
    </row>
    <row r="118" spans="1:4">
      <c r="A118" s="58" t="s">
        <v>641</v>
      </c>
      <c r="B118" s="59">
        <v>4</v>
      </c>
      <c r="C118" s="59">
        <v>4</v>
      </c>
      <c r="D118" s="60">
        <v>660</v>
      </c>
    </row>
    <row r="119" spans="1:4">
      <c r="A119" s="58" t="s">
        <v>615</v>
      </c>
      <c r="B119" s="59">
        <v>1</v>
      </c>
      <c r="C119" s="59">
        <v>1</v>
      </c>
      <c r="D119" s="60">
        <v>650</v>
      </c>
    </row>
    <row r="120" spans="1:4">
      <c r="A120" s="58" t="s">
        <v>293</v>
      </c>
      <c r="B120" s="59">
        <v>2</v>
      </c>
      <c r="C120" s="59">
        <v>1</v>
      </c>
      <c r="D120" s="60">
        <v>600</v>
      </c>
    </row>
    <row r="121" spans="1:4">
      <c r="A121" s="58" t="s">
        <v>663</v>
      </c>
      <c r="B121" s="59">
        <v>6</v>
      </c>
      <c r="C121" s="59">
        <v>6</v>
      </c>
      <c r="D121" s="60">
        <v>528</v>
      </c>
    </row>
    <row r="122" spans="1:4">
      <c r="A122" s="58" t="s">
        <v>120</v>
      </c>
      <c r="B122" s="59">
        <v>3</v>
      </c>
      <c r="C122" s="59">
        <v>3</v>
      </c>
      <c r="D122" s="60">
        <v>500</v>
      </c>
    </row>
    <row r="123" spans="1:4">
      <c r="A123" s="58" t="s">
        <v>516</v>
      </c>
      <c r="B123" s="59">
        <v>1</v>
      </c>
      <c r="C123" s="59">
        <v>0</v>
      </c>
      <c r="D123" s="60">
        <v>500</v>
      </c>
    </row>
    <row r="124" spans="1:4">
      <c r="A124" s="58" t="s">
        <v>912</v>
      </c>
      <c r="B124" s="59">
        <v>1</v>
      </c>
      <c r="C124" s="59">
        <v>1</v>
      </c>
      <c r="D124" s="60">
        <v>380</v>
      </c>
    </row>
    <row r="125" spans="1:4">
      <c r="A125" s="58" t="s">
        <v>681</v>
      </c>
      <c r="B125" s="59">
        <v>1</v>
      </c>
      <c r="C125" s="59">
        <v>1</v>
      </c>
      <c r="D125" s="60">
        <v>350</v>
      </c>
    </row>
    <row r="126" spans="1:4">
      <c r="A126" s="58" t="s">
        <v>238</v>
      </c>
      <c r="B126" s="59">
        <v>3</v>
      </c>
      <c r="C126" s="59">
        <v>1</v>
      </c>
      <c r="D126" s="60">
        <v>350</v>
      </c>
    </row>
    <row r="127" spans="1:4">
      <c r="A127" s="58" t="s">
        <v>236</v>
      </c>
      <c r="B127" s="59">
        <v>3</v>
      </c>
      <c r="C127" s="59">
        <v>1</v>
      </c>
      <c r="D127" s="60">
        <v>350</v>
      </c>
    </row>
    <row r="128" spans="1:4">
      <c r="A128" s="58" t="s">
        <v>93</v>
      </c>
      <c r="B128" s="59">
        <v>3</v>
      </c>
      <c r="C128" s="59">
        <v>1</v>
      </c>
      <c r="D128" s="60">
        <v>250</v>
      </c>
    </row>
    <row r="129" spans="1:4">
      <c r="A129" s="58" t="s">
        <v>876</v>
      </c>
      <c r="B129" s="59">
        <v>1</v>
      </c>
      <c r="C129" s="59">
        <v>1</v>
      </c>
      <c r="D129" s="60">
        <v>250</v>
      </c>
    </row>
    <row r="130" spans="1:4">
      <c r="A130" s="58" t="s">
        <v>589</v>
      </c>
      <c r="B130" s="59">
        <v>4</v>
      </c>
      <c r="C130" s="59">
        <v>4</v>
      </c>
      <c r="D130" s="60">
        <v>160</v>
      </c>
    </row>
    <row r="131" spans="1:4">
      <c r="A131" s="58" t="s">
        <v>926</v>
      </c>
      <c r="B131" s="59">
        <v>1</v>
      </c>
      <c r="C131" s="59">
        <v>1</v>
      </c>
      <c r="D131" s="60">
        <v>155</v>
      </c>
    </row>
    <row r="132" spans="1:4">
      <c r="A132" s="58" t="s">
        <v>801</v>
      </c>
      <c r="B132" s="59">
        <v>1</v>
      </c>
      <c r="C132" s="59">
        <v>1</v>
      </c>
      <c r="D132" s="60">
        <v>75</v>
      </c>
    </row>
    <row r="133" spans="1:4">
      <c r="A133" s="58" t="s">
        <v>328</v>
      </c>
      <c r="B133" s="59">
        <v>1</v>
      </c>
      <c r="C133" s="59">
        <v>0</v>
      </c>
      <c r="D133" s="60">
        <v>0</v>
      </c>
    </row>
    <row r="134" spans="1:4">
      <c r="A134" s="58" t="s">
        <v>245</v>
      </c>
      <c r="B134" s="59">
        <v>1</v>
      </c>
      <c r="C134" s="59">
        <v>0</v>
      </c>
      <c r="D134" s="60">
        <v>0</v>
      </c>
    </row>
    <row r="135" spans="1:4">
      <c r="A135" s="58" t="s">
        <v>442</v>
      </c>
      <c r="B135" s="59">
        <v>1</v>
      </c>
      <c r="C135" s="59">
        <v>0</v>
      </c>
      <c r="D135" s="60">
        <v>0</v>
      </c>
    </row>
    <row r="136" spans="1:4">
      <c r="A136" s="58" t="s">
        <v>415</v>
      </c>
      <c r="B136" s="59">
        <v>1</v>
      </c>
      <c r="C136" s="59">
        <v>0</v>
      </c>
      <c r="D136" s="60">
        <v>0</v>
      </c>
    </row>
    <row r="137" spans="1:4">
      <c r="A137" s="58" t="s">
        <v>370</v>
      </c>
      <c r="B137" s="59">
        <v>1</v>
      </c>
      <c r="C137" s="59">
        <v>0</v>
      </c>
      <c r="D137" s="60">
        <v>0</v>
      </c>
    </row>
    <row r="138" spans="1:4">
      <c r="A138" s="58" t="s">
        <v>402</v>
      </c>
      <c r="B138" s="59">
        <v>1</v>
      </c>
      <c r="C138" s="59">
        <v>0</v>
      </c>
      <c r="D138" s="60">
        <v>0</v>
      </c>
    </row>
    <row r="139" spans="1:4">
      <c r="A139" s="58" t="s">
        <v>200</v>
      </c>
      <c r="B139" s="59">
        <v>1</v>
      </c>
      <c r="C139" s="59">
        <v>0</v>
      </c>
      <c r="D139" s="60">
        <v>0</v>
      </c>
    </row>
    <row r="140" spans="1:4">
      <c r="A140" s="58" t="s">
        <v>296</v>
      </c>
      <c r="B140" s="59">
        <v>1</v>
      </c>
      <c r="C140" s="59">
        <v>0</v>
      </c>
      <c r="D140" s="60">
        <v>0</v>
      </c>
    </row>
    <row r="141" spans="1:4">
      <c r="A141" s="58" t="s">
        <v>394</v>
      </c>
      <c r="B141" s="59">
        <v>1</v>
      </c>
      <c r="C141" s="59">
        <v>0</v>
      </c>
      <c r="D141" s="60">
        <v>0</v>
      </c>
    </row>
    <row r="142" spans="1:4">
      <c r="A142" s="58" t="s">
        <v>471</v>
      </c>
      <c r="B142" s="59">
        <v>2</v>
      </c>
      <c r="C142" s="59">
        <v>1</v>
      </c>
      <c r="D142" s="60">
        <v>0</v>
      </c>
    </row>
    <row r="143" spans="1:4">
      <c r="A143" s="58" t="s">
        <v>248</v>
      </c>
      <c r="B143" s="59">
        <v>3</v>
      </c>
      <c r="C143" s="59">
        <v>0</v>
      </c>
      <c r="D143" s="60">
        <v>0</v>
      </c>
    </row>
    <row r="144" spans="1:4">
      <c r="A144" s="58" t="s">
        <v>333</v>
      </c>
      <c r="B144" s="59">
        <v>1</v>
      </c>
      <c r="C144" s="59">
        <v>0</v>
      </c>
      <c r="D144" s="60">
        <v>0</v>
      </c>
    </row>
    <row r="145" spans="1:4">
      <c r="A145" s="58" t="s">
        <v>323</v>
      </c>
      <c r="B145" s="59">
        <v>2</v>
      </c>
      <c r="C145" s="59">
        <v>0</v>
      </c>
      <c r="D145" s="60">
        <v>0</v>
      </c>
    </row>
    <row r="146" spans="1:4">
      <c r="A146" s="58" t="s">
        <v>430</v>
      </c>
      <c r="B146" s="59">
        <v>1</v>
      </c>
      <c r="C146" s="59">
        <v>0</v>
      </c>
      <c r="D146" s="60">
        <v>0</v>
      </c>
    </row>
    <row r="147" spans="1:4">
      <c r="A147" s="58" t="s">
        <v>273</v>
      </c>
      <c r="B147" s="59">
        <v>1</v>
      </c>
      <c r="C147" s="59">
        <v>0</v>
      </c>
      <c r="D147" s="60">
        <v>0</v>
      </c>
    </row>
    <row r="148" spans="1:4">
      <c r="A148" s="58" t="s">
        <v>1033</v>
      </c>
      <c r="B148" s="59"/>
      <c r="C148" s="59"/>
      <c r="D148" s="60"/>
    </row>
    <row r="149" spans="1:4">
      <c r="A149" s="58" t="s">
        <v>41</v>
      </c>
      <c r="B149" s="59">
        <v>3</v>
      </c>
      <c r="C149" s="59">
        <v>0</v>
      </c>
      <c r="D149" s="60">
        <v>0</v>
      </c>
    </row>
    <row r="150" spans="1:4">
      <c r="A150" s="58" t="s">
        <v>423</v>
      </c>
      <c r="B150" s="59">
        <v>1</v>
      </c>
      <c r="C150" s="59">
        <v>0</v>
      </c>
      <c r="D150" s="60">
        <v>0</v>
      </c>
    </row>
    <row r="151" spans="1:4">
      <c r="A151" s="58" t="s">
        <v>197</v>
      </c>
      <c r="B151" s="59">
        <v>2</v>
      </c>
      <c r="C151" s="59">
        <v>0</v>
      </c>
      <c r="D151" s="60">
        <v>0</v>
      </c>
    </row>
    <row r="152" spans="1:4">
      <c r="A152" s="58" t="s">
        <v>348</v>
      </c>
      <c r="B152" s="59">
        <v>1</v>
      </c>
      <c r="C152" s="59">
        <v>0</v>
      </c>
      <c r="D152" s="60">
        <v>0</v>
      </c>
    </row>
    <row r="153" spans="1:4">
      <c r="A153" s="58" t="s">
        <v>485</v>
      </c>
      <c r="B153" s="59">
        <v>1</v>
      </c>
      <c r="C153" s="59">
        <v>0</v>
      </c>
      <c r="D153" s="60">
        <v>0</v>
      </c>
    </row>
    <row r="154" spans="1:4">
      <c r="A154" s="58" t="s">
        <v>495</v>
      </c>
      <c r="B154" s="59">
        <v>2</v>
      </c>
      <c r="C154" s="59">
        <v>0</v>
      </c>
      <c r="D154" s="60">
        <v>0</v>
      </c>
    </row>
    <row r="155" spans="1:4">
      <c r="A155" s="58" t="s">
        <v>481</v>
      </c>
      <c r="B155" s="59">
        <v>1</v>
      </c>
      <c r="C155" s="59">
        <v>0</v>
      </c>
      <c r="D155" s="60">
        <v>0</v>
      </c>
    </row>
    <row r="156" spans="1:4">
      <c r="A156" s="58" t="s">
        <v>419</v>
      </c>
      <c r="B156" s="59">
        <v>1</v>
      </c>
      <c r="C156" s="59">
        <v>0</v>
      </c>
      <c r="D156" s="60">
        <v>0</v>
      </c>
    </row>
    <row r="157" spans="1:4">
      <c r="A157" s="58" t="s">
        <v>456</v>
      </c>
      <c r="B157" s="59">
        <v>1</v>
      </c>
      <c r="C157" s="59">
        <v>0</v>
      </c>
      <c r="D157" s="60">
        <v>0</v>
      </c>
    </row>
    <row r="158" spans="1:4">
      <c r="A158" s="58" t="s">
        <v>233</v>
      </c>
      <c r="B158" s="59">
        <v>1</v>
      </c>
      <c r="C158" s="59">
        <v>0</v>
      </c>
      <c r="D158" s="60">
        <v>0</v>
      </c>
    </row>
    <row r="159" spans="1:4">
      <c r="A159" s="58" t="s">
        <v>318</v>
      </c>
      <c r="B159" s="59">
        <v>1</v>
      </c>
      <c r="C159" s="59">
        <v>0</v>
      </c>
      <c r="D159" s="60">
        <v>0</v>
      </c>
    </row>
    <row r="160" spans="1:4">
      <c r="A160" s="58" t="s">
        <v>352</v>
      </c>
      <c r="B160" s="59">
        <v>1</v>
      </c>
      <c r="C160" s="59">
        <v>0</v>
      </c>
      <c r="D160" s="60">
        <v>0</v>
      </c>
    </row>
    <row r="161" spans="1:4">
      <c r="A161" s="58" t="s">
        <v>466</v>
      </c>
      <c r="B161" s="59">
        <v>1</v>
      </c>
      <c r="C161" s="59">
        <v>0</v>
      </c>
      <c r="D161" s="60">
        <v>0</v>
      </c>
    </row>
    <row r="162" spans="1:4">
      <c r="A162" s="58" t="s">
        <v>163</v>
      </c>
      <c r="B162" s="59">
        <v>1</v>
      </c>
      <c r="C162" s="59">
        <v>0</v>
      </c>
      <c r="D162" s="60">
        <v>0</v>
      </c>
    </row>
    <row r="163" spans="1:4">
      <c r="A163" s="58" t="s">
        <v>802</v>
      </c>
      <c r="B163" s="59">
        <v>1</v>
      </c>
      <c r="C163" s="59">
        <v>1</v>
      </c>
      <c r="D163" s="60">
        <v>0</v>
      </c>
    </row>
    <row r="164" spans="1:4">
      <c r="A164" s="58" t="s">
        <v>428</v>
      </c>
      <c r="B164" s="59">
        <v>1</v>
      </c>
      <c r="C164" s="59">
        <v>0</v>
      </c>
      <c r="D164" s="60">
        <v>0</v>
      </c>
    </row>
    <row r="165" spans="1:4">
      <c r="A165" s="58" t="s">
        <v>193</v>
      </c>
      <c r="B165" s="59">
        <v>1</v>
      </c>
      <c r="C165" s="59">
        <v>0</v>
      </c>
      <c r="D165" s="60">
        <v>0</v>
      </c>
    </row>
    <row r="166" spans="1:4">
      <c r="A166" s="58" t="s">
        <v>476</v>
      </c>
      <c r="B166" s="59">
        <v>1</v>
      </c>
      <c r="C166" s="59">
        <v>0</v>
      </c>
      <c r="D166" s="60">
        <v>0</v>
      </c>
    </row>
    <row r="167" spans="1:4">
      <c r="A167" s="58" t="s">
        <v>289</v>
      </c>
      <c r="B167" s="59">
        <v>1</v>
      </c>
      <c r="C167" s="59">
        <v>0</v>
      </c>
      <c r="D167" s="60">
        <v>0</v>
      </c>
    </row>
    <row r="168" spans="1:4">
      <c r="A168" s="58" t="s">
        <v>241</v>
      </c>
      <c r="B168" s="59">
        <v>1</v>
      </c>
      <c r="C168" s="59">
        <v>0</v>
      </c>
      <c r="D168" s="60">
        <v>0</v>
      </c>
    </row>
    <row r="169" spans="1:4">
      <c r="A169" s="58" t="s">
        <v>437</v>
      </c>
      <c r="B169" s="59">
        <v>1</v>
      </c>
      <c r="C169" s="59">
        <v>0</v>
      </c>
      <c r="D169" s="60">
        <v>0</v>
      </c>
    </row>
    <row r="170" spans="1:4">
      <c r="A170" s="58" t="s">
        <v>1022</v>
      </c>
      <c r="B170" s="59">
        <v>4</v>
      </c>
      <c r="C170" s="59">
        <v>4</v>
      </c>
      <c r="D170" s="60">
        <v>0</v>
      </c>
    </row>
    <row r="171" spans="1:4">
      <c r="A171" s="58" t="s">
        <v>308</v>
      </c>
      <c r="B171" s="59">
        <v>1</v>
      </c>
      <c r="C171" s="59">
        <v>0</v>
      </c>
      <c r="D171" s="60">
        <v>0</v>
      </c>
    </row>
    <row r="172" spans="1:4">
      <c r="A172" s="58" t="s">
        <v>253</v>
      </c>
      <c r="B172" s="59">
        <v>1</v>
      </c>
      <c r="C172" s="59">
        <v>0</v>
      </c>
      <c r="D172" s="60">
        <v>0</v>
      </c>
    </row>
    <row r="173" spans="1:4">
      <c r="A173" s="58" t="s">
        <v>398</v>
      </c>
      <c r="B173" s="59">
        <v>1</v>
      </c>
      <c r="C173" s="59">
        <v>0</v>
      </c>
      <c r="D173" s="60">
        <v>0</v>
      </c>
    </row>
    <row r="174" spans="1:4">
      <c r="A174" s="58" t="s">
        <v>344</v>
      </c>
      <c r="B174" s="59">
        <v>1</v>
      </c>
      <c r="C174" s="59">
        <v>0</v>
      </c>
      <c r="D174" s="60">
        <v>0</v>
      </c>
    </row>
    <row r="175" spans="1:4">
      <c r="A175" s="58" t="s">
        <v>768</v>
      </c>
      <c r="B175" s="59">
        <v>4</v>
      </c>
      <c r="C175" s="59">
        <v>1</v>
      </c>
      <c r="D175" s="60">
        <v>0</v>
      </c>
    </row>
    <row r="176" spans="1:4">
      <c r="A176" s="58" t="s">
        <v>1019</v>
      </c>
      <c r="B176" s="59">
        <v>4</v>
      </c>
      <c r="C176" s="59">
        <v>4</v>
      </c>
      <c r="D176" s="60">
        <v>0</v>
      </c>
    </row>
    <row r="177" spans="1:4">
      <c r="A177" s="58" t="s">
        <v>284</v>
      </c>
      <c r="B177" s="59">
        <v>1</v>
      </c>
      <c r="C177" s="59">
        <v>0</v>
      </c>
      <c r="D177" s="60">
        <v>0</v>
      </c>
    </row>
    <row r="178" spans="1:4">
      <c r="A178" s="58" t="s">
        <v>446</v>
      </c>
      <c r="B178" s="59">
        <v>1</v>
      </c>
      <c r="C178" s="59">
        <v>0</v>
      </c>
      <c r="D178" s="60">
        <v>0</v>
      </c>
    </row>
    <row r="179" spans="1:4">
      <c r="A179" s="58" t="s">
        <v>356</v>
      </c>
      <c r="B179" s="59">
        <v>1</v>
      </c>
      <c r="C179" s="59">
        <v>0</v>
      </c>
      <c r="D179" s="60">
        <v>0</v>
      </c>
    </row>
    <row r="180" spans="1:4">
      <c r="A180" s="58" t="s">
        <v>1020</v>
      </c>
      <c r="B180" s="59">
        <v>3</v>
      </c>
      <c r="C180" s="59">
        <v>3</v>
      </c>
      <c r="D180" s="60">
        <v>0</v>
      </c>
    </row>
    <row r="181" spans="1:4">
      <c r="A181" s="58" t="s">
        <v>16</v>
      </c>
      <c r="B181" s="59">
        <v>1</v>
      </c>
      <c r="C181" s="59">
        <v>0</v>
      </c>
      <c r="D181" s="60">
        <v>0</v>
      </c>
    </row>
    <row r="182" spans="1:4">
      <c r="A182" s="58" t="s">
        <v>461</v>
      </c>
      <c r="B182" s="59">
        <v>1</v>
      </c>
      <c r="C182" s="59">
        <v>0</v>
      </c>
      <c r="D182" s="60">
        <v>0</v>
      </c>
    </row>
    <row r="183" spans="1:4">
      <c r="A183" s="58" t="s">
        <v>302</v>
      </c>
      <c r="B183" s="59">
        <v>1</v>
      </c>
      <c r="C183" s="59">
        <v>0</v>
      </c>
      <c r="D183" s="60">
        <v>0</v>
      </c>
    </row>
    <row r="184" spans="1:4">
      <c r="A184" s="58" t="s">
        <v>217</v>
      </c>
      <c r="B184" s="59">
        <v>2</v>
      </c>
      <c r="C184" s="59">
        <v>0</v>
      </c>
      <c r="D184" s="60">
        <v>0</v>
      </c>
    </row>
    <row r="185" spans="1:4">
      <c r="A185" s="58" t="s">
        <v>406</v>
      </c>
      <c r="B185" s="59">
        <v>1</v>
      </c>
      <c r="C185" s="59">
        <v>0</v>
      </c>
      <c r="D185" s="60">
        <v>0</v>
      </c>
    </row>
    <row r="186" spans="1:4">
      <c r="A186" s="58" t="s">
        <v>279</v>
      </c>
      <c r="B186" s="59">
        <v>1</v>
      </c>
      <c r="C186" s="59">
        <v>0</v>
      </c>
      <c r="D186" s="60">
        <v>0</v>
      </c>
    </row>
    <row r="187" spans="1:4">
      <c r="A187" s="58" t="s">
        <v>364</v>
      </c>
      <c r="B187" s="59">
        <v>1</v>
      </c>
      <c r="C187" s="59">
        <v>0</v>
      </c>
      <c r="D187" s="60">
        <v>0</v>
      </c>
    </row>
    <row r="188" spans="1:4">
      <c r="A188" s="58" t="s">
        <v>174</v>
      </c>
      <c r="B188" s="59">
        <v>1</v>
      </c>
      <c r="C188" s="59">
        <v>1</v>
      </c>
      <c r="D188" s="60">
        <v>0</v>
      </c>
    </row>
    <row r="189" spans="1:4">
      <c r="A189" s="58" t="s">
        <v>368</v>
      </c>
      <c r="B189" s="59">
        <v>2</v>
      </c>
      <c r="C189" s="59">
        <v>0</v>
      </c>
      <c r="D189" s="60">
        <v>0</v>
      </c>
    </row>
    <row r="190" spans="1:4">
      <c r="A190" s="58" t="s">
        <v>374</v>
      </c>
      <c r="B190" s="59">
        <v>1</v>
      </c>
      <c r="C190" s="59">
        <v>0</v>
      </c>
      <c r="D190" s="60">
        <v>0</v>
      </c>
    </row>
    <row r="191" spans="1:4">
      <c r="A191" s="58" t="s">
        <v>261</v>
      </c>
      <c r="B191" s="59">
        <v>1</v>
      </c>
      <c r="C191" s="59">
        <v>0</v>
      </c>
      <c r="D191" s="60">
        <v>0</v>
      </c>
    </row>
    <row r="192" spans="1:4">
      <c r="A192" s="58" t="s">
        <v>313</v>
      </c>
      <c r="B192" s="59">
        <v>1</v>
      </c>
      <c r="C192" s="59">
        <v>0</v>
      </c>
      <c r="D192" s="60">
        <v>0</v>
      </c>
    </row>
    <row r="193" spans="1:4">
      <c r="A193" s="58" t="s">
        <v>251</v>
      </c>
      <c r="B193" s="59">
        <v>1</v>
      </c>
      <c r="C193" s="59">
        <v>0</v>
      </c>
      <c r="D193" s="60">
        <v>0</v>
      </c>
    </row>
    <row r="194" spans="1:4">
      <c r="A194" s="58" t="s">
        <v>170</v>
      </c>
      <c r="B194" s="59">
        <v>1</v>
      </c>
      <c r="C194" s="59">
        <v>1</v>
      </c>
      <c r="D194" s="60"/>
    </row>
    <row r="195" spans="1:4">
      <c r="A195" s="58" t="s">
        <v>452</v>
      </c>
      <c r="B195" s="59">
        <v>1</v>
      </c>
      <c r="C195" s="59">
        <v>0</v>
      </c>
      <c r="D195" s="60">
        <v>0</v>
      </c>
    </row>
    <row r="196" spans="1:4">
      <c r="A196" s="58" t="s">
        <v>339</v>
      </c>
      <c r="B196" s="59">
        <v>1</v>
      </c>
      <c r="C196" s="59">
        <v>0</v>
      </c>
      <c r="D196" s="60">
        <v>0</v>
      </c>
    </row>
    <row r="197" spans="1:4">
      <c r="A197" s="58" t="s">
        <v>1021</v>
      </c>
      <c r="B197" s="59">
        <v>1</v>
      </c>
      <c r="C197" s="59">
        <v>1</v>
      </c>
      <c r="D197" s="60">
        <v>0</v>
      </c>
    </row>
    <row r="198" spans="1:4">
      <c r="A198" s="58" t="s">
        <v>257</v>
      </c>
      <c r="B198" s="59">
        <v>1</v>
      </c>
      <c r="C198" s="59">
        <v>0</v>
      </c>
      <c r="D198" s="60">
        <v>0</v>
      </c>
    </row>
    <row r="199" spans="1:4">
      <c r="A199" s="58" t="s">
        <v>851</v>
      </c>
      <c r="B199" s="59">
        <v>1</v>
      </c>
      <c r="C199" s="59">
        <v>1</v>
      </c>
      <c r="D199" s="60">
        <v>0</v>
      </c>
    </row>
    <row r="200" spans="1:4">
      <c r="A200" s="58" t="s">
        <v>905</v>
      </c>
      <c r="B200" s="59">
        <v>599</v>
      </c>
      <c r="C200" s="59">
        <v>456</v>
      </c>
      <c r="D200" s="60">
        <v>1168430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W512"/>
  <sheetViews>
    <sheetView topLeftCell="G454" zoomScale="90" zoomScaleNormal="90" workbookViewId="0">
      <selection activeCell="M454" sqref="M1:M1048576"/>
    </sheetView>
  </sheetViews>
  <sheetFormatPr defaultRowHeight="14.4"/>
  <cols>
    <col min="1" max="1" width="14.21875" style="54" bestFit="1" customWidth="1"/>
    <col min="2" max="2" width="53.5546875" style="52" customWidth="1"/>
    <col min="3" max="3" width="7.5546875" style="37" bestFit="1" customWidth="1"/>
    <col min="4" max="4" width="18.5546875" style="37" customWidth="1"/>
    <col min="5" max="5" width="24.77734375" style="37" customWidth="1"/>
    <col min="6" max="6" width="38.88671875" style="37" customWidth="1"/>
    <col min="7" max="7" width="8.109375" style="38" customWidth="1"/>
    <col min="8" max="8" width="12.33203125" style="37" bestFit="1" customWidth="1"/>
    <col min="9" max="9" width="6" style="38" customWidth="1"/>
    <col min="10" max="10" width="13.21875" style="37" customWidth="1"/>
    <col min="11" max="11" width="68.109375" style="37" customWidth="1"/>
    <col min="12" max="12" width="9.88671875" style="37" bestFit="1" customWidth="1"/>
    <col min="13" max="13" width="9.21875" style="37" bestFit="1" customWidth="1"/>
    <col min="14" max="14" width="16.6640625" style="37" customWidth="1"/>
    <col min="15" max="15" width="8.88671875" style="37"/>
    <col min="16" max="17" width="8.109375" style="37" bestFit="1" customWidth="1"/>
    <col min="18" max="18" width="5.88671875" style="37" bestFit="1" customWidth="1"/>
    <col min="19" max="19" width="7.88671875" style="37" bestFit="1" customWidth="1"/>
    <col min="20" max="20" width="2.33203125" style="37" bestFit="1" customWidth="1"/>
    <col min="21" max="21" width="8.109375" style="37" bestFit="1" customWidth="1"/>
    <col min="22" max="16384" width="8.88671875" style="37"/>
  </cols>
  <sheetData>
    <row r="1" spans="1:23" s="42" customFormat="1" ht="52.8">
      <c r="A1" s="42" t="s">
        <v>0</v>
      </c>
      <c r="B1" s="50" t="s">
        <v>1025</v>
      </c>
      <c r="C1" s="43" t="s">
        <v>1</v>
      </c>
      <c r="D1" s="42" t="s">
        <v>2</v>
      </c>
      <c r="E1" s="42" t="s">
        <v>3</v>
      </c>
      <c r="F1" s="42" t="s">
        <v>4</v>
      </c>
      <c r="G1" s="44" t="s">
        <v>5</v>
      </c>
      <c r="H1" s="42" t="s">
        <v>6</v>
      </c>
      <c r="I1" s="44" t="s">
        <v>7</v>
      </c>
      <c r="J1" s="42" t="s">
        <v>8</v>
      </c>
      <c r="K1" s="45" t="s">
        <v>9</v>
      </c>
      <c r="L1" s="46" t="s">
        <v>10</v>
      </c>
      <c r="M1" s="46" t="s">
        <v>11</v>
      </c>
      <c r="N1" s="42" t="s">
        <v>12</v>
      </c>
    </row>
    <row r="2" spans="1:23" s="2" customFormat="1" ht="13.8">
      <c r="A2" s="2" t="s">
        <v>498</v>
      </c>
      <c r="B2" s="51" t="s">
        <v>499</v>
      </c>
      <c r="C2" s="27" t="s">
        <v>776</v>
      </c>
      <c r="D2" s="2" t="s">
        <v>23</v>
      </c>
      <c r="E2" s="2" t="s">
        <v>500</v>
      </c>
      <c r="F2" s="2" t="s">
        <v>501</v>
      </c>
      <c r="G2" s="3">
        <v>1</v>
      </c>
      <c r="H2" s="2" t="s">
        <v>26</v>
      </c>
      <c r="I2" s="3">
        <v>1</v>
      </c>
      <c r="J2" s="2" t="s">
        <v>502</v>
      </c>
      <c r="K2" s="4" t="s">
        <v>503</v>
      </c>
      <c r="L2" s="5">
        <v>1500</v>
      </c>
      <c r="M2" s="6">
        <f t="shared" ref="M2:M40" si="0">L2*I2</f>
        <v>1500</v>
      </c>
      <c r="N2" s="2" t="s">
        <v>810</v>
      </c>
    </row>
    <row r="3" spans="1:23" s="2" customFormat="1" ht="13.8">
      <c r="A3" s="2" t="s">
        <v>498</v>
      </c>
      <c r="B3" s="51" t="s">
        <v>499</v>
      </c>
      <c r="C3" s="28">
        <v>1630</v>
      </c>
      <c r="D3" s="8" t="s">
        <v>64</v>
      </c>
      <c r="E3" s="8" t="s">
        <v>504</v>
      </c>
      <c r="F3" s="2" t="s">
        <v>501</v>
      </c>
      <c r="G3" s="3">
        <v>1</v>
      </c>
      <c r="H3" s="2" t="s">
        <v>26</v>
      </c>
      <c r="I3" s="3">
        <v>1</v>
      </c>
      <c r="J3" s="2" t="s">
        <v>502</v>
      </c>
      <c r="K3" s="4" t="s">
        <v>503</v>
      </c>
      <c r="L3" s="5">
        <v>1500</v>
      </c>
      <c r="M3" s="6">
        <f t="shared" si="0"/>
        <v>1500</v>
      </c>
      <c r="N3" s="2" t="s">
        <v>810</v>
      </c>
    </row>
    <row r="4" spans="1:23" s="2" customFormat="1" ht="13.8">
      <c r="A4" s="2" t="s">
        <v>498</v>
      </c>
      <c r="B4" s="51" t="s">
        <v>499</v>
      </c>
      <c r="C4" s="28">
        <v>1026</v>
      </c>
      <c r="D4" s="8" t="s">
        <v>64</v>
      </c>
      <c r="E4" s="8" t="s">
        <v>504</v>
      </c>
      <c r="F4" s="2" t="s">
        <v>501</v>
      </c>
      <c r="G4" s="3">
        <v>1</v>
      </c>
      <c r="H4" s="2" t="s">
        <v>26</v>
      </c>
      <c r="I4" s="3">
        <v>1</v>
      </c>
      <c r="J4" s="2" t="s">
        <v>502</v>
      </c>
      <c r="K4" s="4" t="s">
        <v>503</v>
      </c>
      <c r="L4" s="5">
        <v>1500</v>
      </c>
      <c r="M4" s="6">
        <f t="shared" si="0"/>
        <v>1500</v>
      </c>
      <c r="N4" s="2" t="s">
        <v>810</v>
      </c>
    </row>
    <row r="5" spans="1:23" s="2" customFormat="1" ht="13.8">
      <c r="A5" s="2" t="s">
        <v>505</v>
      </c>
      <c r="B5" s="51" t="s">
        <v>506</v>
      </c>
      <c r="C5" s="27">
        <v>1026</v>
      </c>
      <c r="D5" s="8" t="s">
        <v>64</v>
      </c>
      <c r="E5" s="2" t="s">
        <v>504</v>
      </c>
      <c r="F5" s="2" t="s">
        <v>507</v>
      </c>
      <c r="G5" s="3">
        <v>1</v>
      </c>
      <c r="H5" s="2" t="s">
        <v>26</v>
      </c>
      <c r="I5" s="3">
        <f>G5</f>
        <v>1</v>
      </c>
      <c r="J5" s="2" t="s">
        <v>508</v>
      </c>
      <c r="K5" s="10" t="s">
        <v>509</v>
      </c>
      <c r="L5" s="6">
        <v>1200</v>
      </c>
      <c r="M5" s="6">
        <f t="shared" si="0"/>
        <v>1200</v>
      </c>
      <c r="N5" s="2" t="s">
        <v>810</v>
      </c>
    </row>
    <row r="6" spans="1:23" s="2" customFormat="1" ht="13.8">
      <c r="A6" s="2" t="s">
        <v>505</v>
      </c>
      <c r="B6" s="51" t="s">
        <v>506</v>
      </c>
      <c r="C6" s="27">
        <v>1630</v>
      </c>
      <c r="D6" s="2" t="s">
        <v>64</v>
      </c>
      <c r="E6" s="2" t="s">
        <v>504</v>
      </c>
      <c r="F6" s="2" t="s">
        <v>507</v>
      </c>
      <c r="G6" s="3">
        <v>1</v>
      </c>
      <c r="H6" s="2" t="s">
        <v>26</v>
      </c>
      <c r="I6" s="3">
        <f>G6</f>
        <v>1</v>
      </c>
      <c r="J6" s="2" t="s">
        <v>508</v>
      </c>
      <c r="K6" s="10" t="s">
        <v>509</v>
      </c>
      <c r="L6" s="6">
        <v>1200</v>
      </c>
      <c r="M6" s="6">
        <f t="shared" si="0"/>
        <v>1200</v>
      </c>
      <c r="N6" s="2" t="s">
        <v>810</v>
      </c>
    </row>
    <row r="7" spans="1:23" s="2" customFormat="1" ht="13.8">
      <c r="A7" s="2" t="s">
        <v>505</v>
      </c>
      <c r="B7" s="51" t="s">
        <v>506</v>
      </c>
      <c r="C7" s="27" t="s">
        <v>776</v>
      </c>
      <c r="D7" s="2" t="s">
        <v>23</v>
      </c>
      <c r="E7" s="2" t="s">
        <v>500</v>
      </c>
      <c r="F7" s="2" t="s">
        <v>507</v>
      </c>
      <c r="G7" s="3">
        <v>1</v>
      </c>
      <c r="H7" s="2" t="s">
        <v>26</v>
      </c>
      <c r="I7" s="3">
        <f>G7</f>
        <v>1</v>
      </c>
      <c r="J7" s="2" t="s">
        <v>508</v>
      </c>
      <c r="K7" s="10" t="s">
        <v>509</v>
      </c>
      <c r="L7" s="6">
        <v>1200</v>
      </c>
      <c r="M7" s="6">
        <f t="shared" si="0"/>
        <v>1200</v>
      </c>
      <c r="N7" s="2" t="s">
        <v>810</v>
      </c>
    </row>
    <row r="8" spans="1:23" s="2" customFormat="1">
      <c r="A8" s="2" t="s">
        <v>62</v>
      </c>
      <c r="B8" s="51" t="s">
        <v>182</v>
      </c>
      <c r="C8" s="28">
        <v>1601</v>
      </c>
      <c r="D8" s="8" t="s">
        <v>64</v>
      </c>
      <c r="E8" s="8" t="s">
        <v>65</v>
      </c>
      <c r="F8" s="2" t="s">
        <v>66</v>
      </c>
      <c r="G8" s="9">
        <v>1</v>
      </c>
      <c r="H8" s="8" t="s">
        <v>26</v>
      </c>
      <c r="I8" s="9">
        <v>1</v>
      </c>
      <c r="J8" s="2" t="s">
        <v>67</v>
      </c>
      <c r="K8" s="4" t="s">
        <v>184</v>
      </c>
      <c r="L8" s="5">
        <v>950</v>
      </c>
      <c r="M8" s="6">
        <f t="shared" si="0"/>
        <v>950</v>
      </c>
      <c r="N8" s="2" t="s">
        <v>810</v>
      </c>
      <c r="O8" s="39"/>
      <c r="P8" s="39"/>
      <c r="Q8" s="39"/>
      <c r="R8" s="39"/>
      <c r="S8" s="39"/>
      <c r="T8" s="39"/>
      <c r="U8" s="39"/>
      <c r="V8" s="39"/>
      <c r="W8" s="39"/>
    </row>
    <row r="9" spans="1:23" s="2" customFormat="1">
      <c r="A9" s="2" t="s">
        <v>62</v>
      </c>
      <c r="B9" s="51" t="s">
        <v>182</v>
      </c>
      <c r="C9" s="27">
        <v>1701</v>
      </c>
      <c r="D9" s="2" t="s">
        <v>125</v>
      </c>
      <c r="E9" s="2" t="s">
        <v>183</v>
      </c>
      <c r="F9" s="2" t="s">
        <v>66</v>
      </c>
      <c r="G9" s="3">
        <v>1</v>
      </c>
      <c r="H9" s="2" t="s">
        <v>17</v>
      </c>
      <c r="I9" s="3">
        <v>0</v>
      </c>
      <c r="J9" s="2" t="s">
        <v>67</v>
      </c>
      <c r="K9" s="4" t="s">
        <v>184</v>
      </c>
      <c r="L9" s="5">
        <v>950</v>
      </c>
      <c r="M9" s="6">
        <f t="shared" si="0"/>
        <v>0</v>
      </c>
      <c r="N9" s="2" t="s">
        <v>784</v>
      </c>
      <c r="O9" s="39"/>
      <c r="P9" s="39"/>
      <c r="Q9" s="39"/>
      <c r="R9" s="39"/>
      <c r="S9" s="39"/>
      <c r="T9" s="39"/>
      <c r="U9" s="39"/>
      <c r="V9" s="39"/>
      <c r="W9" s="39"/>
    </row>
    <row r="10" spans="1:23" s="2" customFormat="1" ht="13.8">
      <c r="A10" s="2" t="s">
        <v>185</v>
      </c>
      <c r="B10" s="51" t="s">
        <v>63</v>
      </c>
      <c r="C10" s="27" t="s">
        <v>803</v>
      </c>
      <c r="D10" s="2" t="s">
        <v>181</v>
      </c>
      <c r="E10" s="2" t="s">
        <v>804</v>
      </c>
      <c r="F10" s="2" t="s">
        <v>187</v>
      </c>
      <c r="G10" s="3">
        <v>1</v>
      </c>
      <c r="H10" s="2" t="s">
        <v>26</v>
      </c>
      <c r="I10" s="3">
        <v>1</v>
      </c>
      <c r="J10" s="2" t="s">
        <v>67</v>
      </c>
      <c r="K10" s="4" t="s">
        <v>68</v>
      </c>
      <c r="L10" s="5">
        <v>800</v>
      </c>
      <c r="M10" s="6">
        <f t="shared" si="0"/>
        <v>800</v>
      </c>
      <c r="N10" s="2" t="s">
        <v>810</v>
      </c>
    </row>
    <row r="11" spans="1:23" s="2" customFormat="1" ht="13.8">
      <c r="A11" s="2" t="s">
        <v>185</v>
      </c>
      <c r="B11" s="51" t="s">
        <v>63</v>
      </c>
      <c r="C11" s="27">
        <v>1001</v>
      </c>
      <c r="D11" s="2" t="s">
        <v>181</v>
      </c>
      <c r="E11" s="2" t="s">
        <v>186</v>
      </c>
      <c r="F11" s="2" t="s">
        <v>187</v>
      </c>
      <c r="G11" s="3">
        <v>1</v>
      </c>
      <c r="H11" s="2" t="s">
        <v>26</v>
      </c>
      <c r="I11" s="3">
        <v>1</v>
      </c>
      <c r="J11" s="2" t="s">
        <v>67</v>
      </c>
      <c r="K11" s="4" t="s">
        <v>68</v>
      </c>
      <c r="L11" s="5">
        <v>800</v>
      </c>
      <c r="M11" s="6">
        <f t="shared" si="0"/>
        <v>800</v>
      </c>
      <c r="N11" s="2" t="s">
        <v>810</v>
      </c>
      <c r="O11" s="13"/>
      <c r="P11" s="13"/>
      <c r="Q11" s="13"/>
      <c r="R11" s="13"/>
      <c r="S11" s="13"/>
      <c r="T11" s="13"/>
      <c r="U11" s="13"/>
      <c r="V11" s="13"/>
      <c r="W11" s="13"/>
    </row>
    <row r="12" spans="1:23" s="2" customFormat="1" ht="13.8">
      <c r="A12" s="2" t="s">
        <v>185</v>
      </c>
      <c r="B12" s="51" t="s">
        <v>63</v>
      </c>
      <c r="C12" s="27">
        <v>1002</v>
      </c>
      <c r="D12" s="2" t="s">
        <v>181</v>
      </c>
      <c r="E12" s="2" t="s">
        <v>190</v>
      </c>
      <c r="F12" s="2" t="s">
        <v>187</v>
      </c>
      <c r="G12" s="3">
        <v>1</v>
      </c>
      <c r="H12" s="2" t="s">
        <v>26</v>
      </c>
      <c r="I12" s="3">
        <v>1</v>
      </c>
      <c r="J12" s="2" t="s">
        <v>67</v>
      </c>
      <c r="K12" s="4" t="s">
        <v>68</v>
      </c>
      <c r="L12" s="5">
        <v>800</v>
      </c>
      <c r="M12" s="6">
        <f t="shared" si="0"/>
        <v>800</v>
      </c>
      <c r="N12" s="2" t="s">
        <v>810</v>
      </c>
      <c r="O12" s="13"/>
      <c r="P12" s="13"/>
      <c r="Q12" s="13"/>
      <c r="R12" s="13"/>
      <c r="S12" s="13"/>
      <c r="T12" s="13"/>
      <c r="U12" s="13"/>
      <c r="V12" s="13"/>
      <c r="W12" s="13"/>
    </row>
    <row r="13" spans="1:23" s="2" customFormat="1" ht="13.8">
      <c r="A13" s="2" t="s">
        <v>185</v>
      </c>
      <c r="B13" s="51" t="s">
        <v>63</v>
      </c>
      <c r="C13" s="27">
        <v>1003</v>
      </c>
      <c r="D13" s="2" t="s">
        <v>181</v>
      </c>
      <c r="E13" s="2" t="s">
        <v>190</v>
      </c>
      <c r="F13" s="2" t="s">
        <v>187</v>
      </c>
      <c r="G13" s="3">
        <v>1</v>
      </c>
      <c r="H13" s="2" t="s">
        <v>26</v>
      </c>
      <c r="I13" s="3">
        <v>1</v>
      </c>
      <c r="J13" s="2" t="s">
        <v>67</v>
      </c>
      <c r="K13" s="4" t="s">
        <v>68</v>
      </c>
      <c r="L13" s="5">
        <v>800</v>
      </c>
      <c r="M13" s="6">
        <f t="shared" si="0"/>
        <v>800</v>
      </c>
      <c r="N13" s="2" t="s">
        <v>810</v>
      </c>
    </row>
    <row r="14" spans="1:23" s="2" customFormat="1" ht="13.8">
      <c r="A14" s="2" t="s">
        <v>185</v>
      </c>
      <c r="B14" s="51" t="s">
        <v>63</v>
      </c>
      <c r="C14" s="27">
        <v>1004</v>
      </c>
      <c r="D14" s="2" t="s">
        <v>181</v>
      </c>
      <c r="E14" s="2" t="s">
        <v>190</v>
      </c>
      <c r="F14" s="2" t="s">
        <v>187</v>
      </c>
      <c r="G14" s="3">
        <v>1</v>
      </c>
      <c r="H14" s="2" t="s">
        <v>26</v>
      </c>
      <c r="I14" s="3">
        <v>1</v>
      </c>
      <c r="J14" s="2" t="s">
        <v>67</v>
      </c>
      <c r="K14" s="4" t="s">
        <v>68</v>
      </c>
      <c r="L14" s="5">
        <v>800</v>
      </c>
      <c r="M14" s="6">
        <f t="shared" si="0"/>
        <v>800</v>
      </c>
      <c r="N14" s="2" t="s">
        <v>810</v>
      </c>
    </row>
    <row r="15" spans="1:23" s="2" customFormat="1" ht="13.8">
      <c r="A15" s="2" t="s">
        <v>185</v>
      </c>
      <c r="B15" s="51" t="s">
        <v>63</v>
      </c>
      <c r="C15" s="27">
        <v>1005</v>
      </c>
      <c r="D15" s="2" t="s">
        <v>181</v>
      </c>
      <c r="E15" s="2" t="s">
        <v>190</v>
      </c>
      <c r="F15" s="2" t="s">
        <v>187</v>
      </c>
      <c r="G15" s="3">
        <v>1</v>
      </c>
      <c r="H15" s="2" t="s">
        <v>26</v>
      </c>
      <c r="I15" s="3">
        <v>1</v>
      </c>
      <c r="J15" s="2" t="s">
        <v>67</v>
      </c>
      <c r="K15" s="4" t="s">
        <v>68</v>
      </c>
      <c r="L15" s="5">
        <v>800</v>
      </c>
      <c r="M15" s="6">
        <f t="shared" si="0"/>
        <v>800</v>
      </c>
      <c r="N15" s="2" t="s">
        <v>810</v>
      </c>
    </row>
    <row r="16" spans="1:23" s="2" customFormat="1" ht="13.8">
      <c r="A16" s="2" t="s">
        <v>185</v>
      </c>
      <c r="B16" s="51" t="s">
        <v>63</v>
      </c>
      <c r="C16" s="27">
        <v>1006</v>
      </c>
      <c r="D16" s="2" t="s">
        <v>181</v>
      </c>
      <c r="E16" s="2" t="s">
        <v>190</v>
      </c>
      <c r="F16" s="2" t="s">
        <v>187</v>
      </c>
      <c r="G16" s="3">
        <v>1</v>
      </c>
      <c r="H16" s="2" t="s">
        <v>26</v>
      </c>
      <c r="I16" s="3">
        <v>1</v>
      </c>
      <c r="J16" s="2" t="s">
        <v>67</v>
      </c>
      <c r="K16" s="4" t="s">
        <v>68</v>
      </c>
      <c r="L16" s="5">
        <v>800</v>
      </c>
      <c r="M16" s="6">
        <f t="shared" si="0"/>
        <v>800</v>
      </c>
      <c r="N16" s="2" t="s">
        <v>810</v>
      </c>
    </row>
    <row r="17" spans="1:23" s="2" customFormat="1" ht="13.8">
      <c r="A17" s="2" t="s">
        <v>185</v>
      </c>
      <c r="B17" s="51" t="s">
        <v>63</v>
      </c>
      <c r="C17" s="27">
        <v>1007</v>
      </c>
      <c r="D17" s="2" t="s">
        <v>181</v>
      </c>
      <c r="E17" s="2" t="s">
        <v>190</v>
      </c>
      <c r="F17" s="2" t="s">
        <v>187</v>
      </c>
      <c r="G17" s="3">
        <v>1</v>
      </c>
      <c r="H17" s="2" t="s">
        <v>26</v>
      </c>
      <c r="I17" s="3">
        <v>1</v>
      </c>
      <c r="J17" s="2" t="s">
        <v>67</v>
      </c>
      <c r="K17" s="4" t="s">
        <v>68</v>
      </c>
      <c r="L17" s="5">
        <v>800</v>
      </c>
      <c r="M17" s="6">
        <f t="shared" si="0"/>
        <v>800</v>
      </c>
      <c r="N17" s="2" t="s">
        <v>810</v>
      </c>
    </row>
    <row r="18" spans="1:23" s="2" customFormat="1" ht="13.8">
      <c r="A18" s="2" t="s">
        <v>185</v>
      </c>
      <c r="B18" s="51" t="s">
        <v>63</v>
      </c>
      <c r="C18" s="27">
        <v>1008</v>
      </c>
      <c r="D18" s="2" t="s">
        <v>181</v>
      </c>
      <c r="E18" s="2" t="s">
        <v>186</v>
      </c>
      <c r="F18" s="2" t="s">
        <v>187</v>
      </c>
      <c r="G18" s="3">
        <v>1</v>
      </c>
      <c r="H18" s="2" t="s">
        <v>26</v>
      </c>
      <c r="I18" s="3">
        <v>1</v>
      </c>
      <c r="J18" s="2" t="s">
        <v>67</v>
      </c>
      <c r="K18" s="4" t="s">
        <v>68</v>
      </c>
      <c r="L18" s="5">
        <v>800</v>
      </c>
      <c r="M18" s="6">
        <f t="shared" si="0"/>
        <v>800</v>
      </c>
      <c r="N18" s="2" t="s">
        <v>810</v>
      </c>
    </row>
    <row r="19" spans="1:23" s="2" customFormat="1" ht="13.8">
      <c r="A19" s="2" t="s">
        <v>185</v>
      </c>
      <c r="B19" s="51" t="s">
        <v>63</v>
      </c>
      <c r="C19" s="27">
        <v>1009</v>
      </c>
      <c r="D19" s="2" t="s">
        <v>181</v>
      </c>
      <c r="E19" s="2" t="s">
        <v>190</v>
      </c>
      <c r="F19" s="2" t="s">
        <v>187</v>
      </c>
      <c r="G19" s="3">
        <v>1</v>
      </c>
      <c r="H19" s="2" t="s">
        <v>26</v>
      </c>
      <c r="I19" s="3">
        <v>1</v>
      </c>
      <c r="J19" s="2" t="s">
        <v>67</v>
      </c>
      <c r="K19" s="4" t="s">
        <v>68</v>
      </c>
      <c r="L19" s="5">
        <v>800</v>
      </c>
      <c r="M19" s="6">
        <f t="shared" si="0"/>
        <v>800</v>
      </c>
      <c r="N19" s="2" t="s">
        <v>810</v>
      </c>
    </row>
    <row r="20" spans="1:23" s="2" customFormat="1" ht="13.8">
      <c r="A20" s="2" t="s">
        <v>185</v>
      </c>
      <c r="B20" s="51" t="s">
        <v>63</v>
      </c>
      <c r="C20" s="27">
        <v>1010</v>
      </c>
      <c r="D20" s="2" t="s">
        <v>181</v>
      </c>
      <c r="E20" s="2" t="s">
        <v>190</v>
      </c>
      <c r="F20" s="2" t="s">
        <v>187</v>
      </c>
      <c r="G20" s="3">
        <v>1</v>
      </c>
      <c r="H20" s="2" t="s">
        <v>26</v>
      </c>
      <c r="I20" s="3">
        <v>1</v>
      </c>
      <c r="J20" s="2" t="s">
        <v>67</v>
      </c>
      <c r="K20" s="4" t="s">
        <v>68</v>
      </c>
      <c r="L20" s="5">
        <v>800</v>
      </c>
      <c r="M20" s="6">
        <f t="shared" si="0"/>
        <v>800</v>
      </c>
      <c r="N20" s="2" t="s">
        <v>810</v>
      </c>
    </row>
    <row r="21" spans="1:23" s="2" customFormat="1" ht="13.8">
      <c r="A21" s="2" t="s">
        <v>185</v>
      </c>
      <c r="B21" s="51" t="s">
        <v>63</v>
      </c>
      <c r="C21" s="27">
        <v>1011</v>
      </c>
      <c r="D21" s="2" t="s">
        <v>181</v>
      </c>
      <c r="E21" s="2" t="s">
        <v>190</v>
      </c>
      <c r="F21" s="2" t="s">
        <v>187</v>
      </c>
      <c r="G21" s="3">
        <v>1</v>
      </c>
      <c r="H21" s="2" t="s">
        <v>26</v>
      </c>
      <c r="I21" s="3">
        <v>1</v>
      </c>
      <c r="J21" s="2" t="s">
        <v>67</v>
      </c>
      <c r="K21" s="4" t="s">
        <v>68</v>
      </c>
      <c r="L21" s="5">
        <v>800</v>
      </c>
      <c r="M21" s="6">
        <f t="shared" si="0"/>
        <v>800</v>
      </c>
      <c r="N21" s="2" t="s">
        <v>810</v>
      </c>
    </row>
    <row r="22" spans="1:23" s="2" customFormat="1" ht="13.8">
      <c r="A22" s="2" t="s">
        <v>185</v>
      </c>
      <c r="B22" s="51" t="s">
        <v>63</v>
      </c>
      <c r="C22" s="27">
        <v>1012</v>
      </c>
      <c r="D22" s="2" t="s">
        <v>181</v>
      </c>
      <c r="E22" s="2" t="s">
        <v>186</v>
      </c>
      <c r="F22" s="2" t="s">
        <v>187</v>
      </c>
      <c r="G22" s="3">
        <v>1</v>
      </c>
      <c r="H22" s="2" t="s">
        <v>17</v>
      </c>
      <c r="I22" s="3">
        <v>0</v>
      </c>
      <c r="J22" s="2" t="s">
        <v>188</v>
      </c>
      <c r="K22" s="4" t="s">
        <v>189</v>
      </c>
      <c r="L22" s="5">
        <v>150</v>
      </c>
      <c r="M22" s="6">
        <f t="shared" si="0"/>
        <v>0</v>
      </c>
      <c r="N22" s="2" t="s">
        <v>810</v>
      </c>
    </row>
    <row r="23" spans="1:23" s="2" customFormat="1" ht="13.8">
      <c r="A23" s="2" t="s">
        <v>185</v>
      </c>
      <c r="B23" s="51" t="s">
        <v>63</v>
      </c>
      <c r="C23" s="27">
        <v>1013</v>
      </c>
      <c r="D23" s="2" t="s">
        <v>181</v>
      </c>
      <c r="E23" s="2" t="s">
        <v>186</v>
      </c>
      <c r="F23" s="2" t="s">
        <v>187</v>
      </c>
      <c r="G23" s="3">
        <v>1</v>
      </c>
      <c r="H23" s="2" t="s">
        <v>17</v>
      </c>
      <c r="I23" s="3">
        <v>0</v>
      </c>
      <c r="J23" s="2" t="s">
        <v>188</v>
      </c>
      <c r="K23" s="4" t="s">
        <v>189</v>
      </c>
      <c r="L23" s="5">
        <v>150</v>
      </c>
      <c r="M23" s="6">
        <f t="shared" si="0"/>
        <v>0</v>
      </c>
      <c r="N23" s="2" t="s">
        <v>810</v>
      </c>
    </row>
    <row r="24" spans="1:23" s="2" customFormat="1" ht="13.8">
      <c r="A24" s="2" t="s">
        <v>185</v>
      </c>
      <c r="B24" s="51" t="s">
        <v>63</v>
      </c>
      <c r="C24" s="27">
        <v>1014</v>
      </c>
      <c r="D24" s="2" t="s">
        <v>181</v>
      </c>
      <c r="E24" s="2" t="s">
        <v>190</v>
      </c>
      <c r="F24" s="2" t="s">
        <v>187</v>
      </c>
      <c r="G24" s="3">
        <v>1</v>
      </c>
      <c r="H24" s="2" t="s">
        <v>17</v>
      </c>
      <c r="I24" s="3">
        <v>0</v>
      </c>
      <c r="J24" s="2" t="s">
        <v>188</v>
      </c>
      <c r="K24" s="4" t="s">
        <v>189</v>
      </c>
      <c r="L24" s="5">
        <v>150</v>
      </c>
      <c r="M24" s="6">
        <f t="shared" si="0"/>
        <v>0</v>
      </c>
      <c r="N24" s="2" t="s">
        <v>810</v>
      </c>
    </row>
    <row r="25" spans="1:23" s="2" customFormat="1" ht="13.8">
      <c r="A25" s="2" t="s">
        <v>185</v>
      </c>
      <c r="B25" s="51" t="s">
        <v>63</v>
      </c>
      <c r="C25" s="27">
        <v>1015</v>
      </c>
      <c r="D25" s="2" t="s">
        <v>181</v>
      </c>
      <c r="E25" s="2" t="s">
        <v>190</v>
      </c>
      <c r="F25" s="2" t="s">
        <v>187</v>
      </c>
      <c r="G25" s="3">
        <v>1</v>
      </c>
      <c r="H25" s="2" t="s">
        <v>17</v>
      </c>
      <c r="I25" s="3">
        <v>0</v>
      </c>
      <c r="J25" s="2" t="s">
        <v>188</v>
      </c>
      <c r="K25" s="4" t="s">
        <v>189</v>
      </c>
      <c r="L25" s="5">
        <v>150</v>
      </c>
      <c r="M25" s="6">
        <f t="shared" si="0"/>
        <v>0</v>
      </c>
      <c r="N25" s="2" t="s">
        <v>810</v>
      </c>
    </row>
    <row r="26" spans="1:23" s="2" customFormat="1" ht="13.8">
      <c r="A26" s="2" t="s">
        <v>185</v>
      </c>
      <c r="B26" s="51" t="s">
        <v>63</v>
      </c>
      <c r="C26" s="27">
        <v>1016</v>
      </c>
      <c r="D26" s="2" t="s">
        <v>181</v>
      </c>
      <c r="E26" s="2" t="s">
        <v>190</v>
      </c>
      <c r="F26" s="2" t="s">
        <v>187</v>
      </c>
      <c r="G26" s="3">
        <v>1</v>
      </c>
      <c r="H26" s="2" t="s">
        <v>17</v>
      </c>
      <c r="I26" s="3">
        <v>0</v>
      </c>
      <c r="J26" s="2" t="s">
        <v>188</v>
      </c>
      <c r="K26" s="4" t="s">
        <v>189</v>
      </c>
      <c r="L26" s="5">
        <v>150</v>
      </c>
      <c r="M26" s="6">
        <f t="shared" si="0"/>
        <v>0</v>
      </c>
      <c r="N26" s="2" t="s">
        <v>810</v>
      </c>
      <c r="O26" s="13"/>
      <c r="P26" s="13"/>
      <c r="Q26" s="13"/>
      <c r="R26" s="13"/>
      <c r="S26" s="13"/>
      <c r="T26" s="13"/>
      <c r="U26" s="13"/>
      <c r="V26" s="13"/>
      <c r="W26" s="13"/>
    </row>
    <row r="27" spans="1:23" s="2" customFormat="1" ht="13.8">
      <c r="A27" s="2" t="s">
        <v>185</v>
      </c>
      <c r="B27" s="51" t="s">
        <v>63</v>
      </c>
      <c r="C27" s="27">
        <v>1017</v>
      </c>
      <c r="D27" s="2" t="s">
        <v>181</v>
      </c>
      <c r="E27" s="2" t="s">
        <v>190</v>
      </c>
      <c r="F27" s="2" t="s">
        <v>187</v>
      </c>
      <c r="G27" s="3">
        <v>1</v>
      </c>
      <c r="H27" s="2" t="s">
        <v>17</v>
      </c>
      <c r="I27" s="3">
        <v>0</v>
      </c>
      <c r="J27" s="2" t="s">
        <v>188</v>
      </c>
      <c r="K27" s="4" t="s">
        <v>189</v>
      </c>
      <c r="L27" s="5">
        <v>150</v>
      </c>
      <c r="M27" s="6">
        <f t="shared" si="0"/>
        <v>0</v>
      </c>
      <c r="N27" s="2" t="s">
        <v>810</v>
      </c>
      <c r="O27" s="13"/>
      <c r="P27" s="13"/>
      <c r="Q27" s="13"/>
      <c r="R27" s="13"/>
      <c r="S27" s="13"/>
      <c r="T27" s="13"/>
      <c r="U27" s="13"/>
      <c r="V27" s="13"/>
      <c r="W27" s="13"/>
    </row>
    <row r="28" spans="1:23" s="2" customFormat="1" ht="13.8">
      <c r="A28" s="2" t="s">
        <v>185</v>
      </c>
      <c r="B28" s="51" t="s">
        <v>63</v>
      </c>
      <c r="C28" s="27">
        <v>1018</v>
      </c>
      <c r="D28" s="2" t="s">
        <v>181</v>
      </c>
      <c r="E28" s="2" t="s">
        <v>190</v>
      </c>
      <c r="F28" s="2" t="s">
        <v>187</v>
      </c>
      <c r="G28" s="3">
        <v>1</v>
      </c>
      <c r="H28" s="2" t="s">
        <v>17</v>
      </c>
      <c r="I28" s="3">
        <v>0</v>
      </c>
      <c r="J28" s="2" t="s">
        <v>188</v>
      </c>
      <c r="K28" s="4" t="s">
        <v>189</v>
      </c>
      <c r="L28" s="5">
        <v>150</v>
      </c>
      <c r="M28" s="6">
        <f t="shared" si="0"/>
        <v>0</v>
      </c>
      <c r="N28" s="2" t="s">
        <v>810</v>
      </c>
      <c r="O28" s="13"/>
      <c r="P28" s="13"/>
      <c r="Q28" s="13"/>
      <c r="R28" s="13"/>
      <c r="S28" s="13"/>
      <c r="T28" s="13"/>
      <c r="U28" s="13"/>
      <c r="V28" s="13"/>
      <c r="W28" s="13"/>
    </row>
    <row r="29" spans="1:23" s="2" customFormat="1" ht="13.8">
      <c r="A29" s="2" t="s">
        <v>185</v>
      </c>
      <c r="B29" s="51" t="s">
        <v>63</v>
      </c>
      <c r="C29" s="27">
        <v>1019</v>
      </c>
      <c r="D29" s="2" t="s">
        <v>181</v>
      </c>
      <c r="E29" s="2" t="s">
        <v>190</v>
      </c>
      <c r="F29" s="2" t="s">
        <v>187</v>
      </c>
      <c r="G29" s="3">
        <v>1</v>
      </c>
      <c r="H29" s="2" t="s">
        <v>17</v>
      </c>
      <c r="I29" s="3">
        <v>0</v>
      </c>
      <c r="J29" s="2" t="s">
        <v>188</v>
      </c>
      <c r="K29" s="4" t="s">
        <v>189</v>
      </c>
      <c r="L29" s="5">
        <v>150</v>
      </c>
      <c r="M29" s="6">
        <f t="shared" si="0"/>
        <v>0</v>
      </c>
      <c r="N29" s="2" t="s">
        <v>810</v>
      </c>
      <c r="O29" s="13"/>
      <c r="P29" s="13"/>
      <c r="Q29" s="13"/>
      <c r="R29" s="13"/>
      <c r="S29" s="13"/>
      <c r="T29" s="13"/>
      <c r="U29" s="13"/>
      <c r="V29" s="13"/>
      <c r="W29" s="13"/>
    </row>
    <row r="30" spans="1:23" s="2" customFormat="1" ht="13.8">
      <c r="A30" s="2" t="s">
        <v>185</v>
      </c>
      <c r="B30" s="51" t="s">
        <v>63</v>
      </c>
      <c r="C30" s="27">
        <v>1020</v>
      </c>
      <c r="D30" s="2" t="s">
        <v>181</v>
      </c>
      <c r="E30" s="2" t="s">
        <v>186</v>
      </c>
      <c r="F30" s="2" t="s">
        <v>187</v>
      </c>
      <c r="G30" s="3">
        <v>1</v>
      </c>
      <c r="H30" s="2" t="s">
        <v>17</v>
      </c>
      <c r="I30" s="3">
        <v>0</v>
      </c>
      <c r="J30" s="2" t="s">
        <v>188</v>
      </c>
      <c r="K30" s="4" t="s">
        <v>189</v>
      </c>
      <c r="L30" s="5">
        <v>150</v>
      </c>
      <c r="M30" s="6">
        <f t="shared" si="0"/>
        <v>0</v>
      </c>
      <c r="N30" s="2" t="s">
        <v>810</v>
      </c>
      <c r="O30" s="13"/>
      <c r="P30" s="13"/>
      <c r="Q30" s="13"/>
      <c r="R30" s="13"/>
      <c r="S30" s="13"/>
      <c r="T30" s="13"/>
      <c r="U30" s="13"/>
      <c r="V30" s="13"/>
      <c r="W30" s="13"/>
    </row>
    <row r="31" spans="1:23" s="2" customFormat="1" ht="13.8">
      <c r="A31" s="2" t="s">
        <v>185</v>
      </c>
      <c r="B31" s="51" t="s">
        <v>63</v>
      </c>
      <c r="C31" s="27">
        <v>1101</v>
      </c>
      <c r="D31" s="2" t="s">
        <v>39</v>
      </c>
      <c r="E31" s="2" t="s">
        <v>83</v>
      </c>
      <c r="F31" s="2" t="s">
        <v>187</v>
      </c>
      <c r="G31" s="3">
        <v>1</v>
      </c>
      <c r="H31" s="2" t="s">
        <v>17</v>
      </c>
      <c r="I31" s="3">
        <v>0</v>
      </c>
      <c r="J31" s="2" t="s">
        <v>188</v>
      </c>
      <c r="K31" s="4" t="s">
        <v>189</v>
      </c>
      <c r="L31" s="5">
        <v>150</v>
      </c>
      <c r="M31" s="6">
        <f t="shared" si="0"/>
        <v>0</v>
      </c>
      <c r="N31" s="2" t="s">
        <v>810</v>
      </c>
      <c r="O31" s="13"/>
      <c r="P31" s="13"/>
      <c r="Q31" s="13"/>
      <c r="R31" s="13"/>
      <c r="S31" s="13"/>
      <c r="T31" s="13"/>
      <c r="U31" s="13"/>
      <c r="V31" s="13"/>
      <c r="W31" s="13"/>
    </row>
    <row r="32" spans="1:23" s="2" customFormat="1" ht="13.8">
      <c r="A32" s="2" t="s">
        <v>185</v>
      </c>
      <c r="B32" s="51" t="s">
        <v>63</v>
      </c>
      <c r="C32" s="27">
        <v>1102</v>
      </c>
      <c r="D32" s="2" t="s">
        <v>39</v>
      </c>
      <c r="E32" s="2" t="s">
        <v>777</v>
      </c>
      <c r="F32" s="2" t="s">
        <v>187</v>
      </c>
      <c r="G32" s="3">
        <v>1</v>
      </c>
      <c r="H32" s="2" t="s">
        <v>17</v>
      </c>
      <c r="I32" s="3">
        <v>0</v>
      </c>
      <c r="J32" s="2" t="s">
        <v>188</v>
      </c>
      <c r="K32" s="4" t="s">
        <v>189</v>
      </c>
      <c r="L32" s="5">
        <v>150</v>
      </c>
      <c r="M32" s="6">
        <f t="shared" si="0"/>
        <v>0</v>
      </c>
      <c r="N32" s="2" t="s">
        <v>810</v>
      </c>
      <c r="O32" s="13"/>
      <c r="P32" s="13"/>
      <c r="Q32" s="13"/>
      <c r="R32" s="13"/>
      <c r="S32" s="13"/>
      <c r="T32" s="13"/>
      <c r="U32" s="13"/>
      <c r="V32" s="13"/>
      <c r="W32" s="13"/>
    </row>
    <row r="33" spans="1:23" s="13" customFormat="1" ht="13.8">
      <c r="A33" s="2" t="s">
        <v>185</v>
      </c>
      <c r="B33" s="51" t="s">
        <v>63</v>
      </c>
      <c r="C33" s="27">
        <v>1103</v>
      </c>
      <c r="D33" s="2" t="s">
        <v>39</v>
      </c>
      <c r="E33" s="2" t="s">
        <v>190</v>
      </c>
      <c r="F33" s="2" t="s">
        <v>187</v>
      </c>
      <c r="G33" s="3">
        <v>1</v>
      </c>
      <c r="H33" s="2" t="s">
        <v>17</v>
      </c>
      <c r="I33" s="3">
        <v>0</v>
      </c>
      <c r="J33" s="2" t="s">
        <v>188</v>
      </c>
      <c r="K33" s="4" t="s">
        <v>189</v>
      </c>
      <c r="L33" s="5">
        <v>150</v>
      </c>
      <c r="M33" s="6">
        <f t="shared" si="0"/>
        <v>0</v>
      </c>
      <c r="N33" s="2" t="s">
        <v>810</v>
      </c>
    </row>
    <row r="34" spans="1:23" s="2" customFormat="1" ht="13.8">
      <c r="A34" s="2" t="s">
        <v>185</v>
      </c>
      <c r="B34" s="51" t="s">
        <v>63</v>
      </c>
      <c r="C34" s="27">
        <v>1104</v>
      </c>
      <c r="D34" s="2" t="s">
        <v>39</v>
      </c>
      <c r="E34" s="2" t="s">
        <v>190</v>
      </c>
      <c r="F34" s="2" t="s">
        <v>187</v>
      </c>
      <c r="G34" s="3">
        <v>1</v>
      </c>
      <c r="H34" s="2" t="s">
        <v>17</v>
      </c>
      <c r="I34" s="3">
        <v>0</v>
      </c>
      <c r="J34" s="2" t="s">
        <v>188</v>
      </c>
      <c r="K34" s="4" t="s">
        <v>189</v>
      </c>
      <c r="L34" s="5">
        <v>150</v>
      </c>
      <c r="M34" s="6">
        <f t="shared" si="0"/>
        <v>0</v>
      </c>
      <c r="N34" s="2" t="s">
        <v>810</v>
      </c>
    </row>
    <row r="35" spans="1:23" s="2" customFormat="1" ht="13.8">
      <c r="A35" s="2" t="s">
        <v>185</v>
      </c>
      <c r="B35" s="51" t="s">
        <v>63</v>
      </c>
      <c r="C35" s="27">
        <v>1105</v>
      </c>
      <c r="D35" s="2" t="s">
        <v>39</v>
      </c>
      <c r="E35" s="2" t="s">
        <v>190</v>
      </c>
      <c r="F35" s="2" t="s">
        <v>187</v>
      </c>
      <c r="G35" s="3">
        <v>1</v>
      </c>
      <c r="H35" s="2" t="s">
        <v>17</v>
      </c>
      <c r="I35" s="3">
        <v>0</v>
      </c>
      <c r="J35" s="2" t="s">
        <v>188</v>
      </c>
      <c r="K35" s="4" t="s">
        <v>189</v>
      </c>
      <c r="L35" s="5">
        <v>150</v>
      </c>
      <c r="M35" s="6">
        <f t="shared" si="0"/>
        <v>0</v>
      </c>
      <c r="N35" s="2" t="s">
        <v>810</v>
      </c>
    </row>
    <row r="36" spans="1:23" s="2" customFormat="1" ht="13.8">
      <c r="A36" s="2" t="s">
        <v>185</v>
      </c>
      <c r="B36" s="51" t="s">
        <v>63</v>
      </c>
      <c r="C36" s="27">
        <v>1106</v>
      </c>
      <c r="D36" s="2" t="s">
        <v>39</v>
      </c>
      <c r="E36" s="2" t="s">
        <v>190</v>
      </c>
      <c r="F36" s="2" t="s">
        <v>187</v>
      </c>
      <c r="G36" s="3">
        <v>1</v>
      </c>
      <c r="H36" s="2" t="s">
        <v>17</v>
      </c>
      <c r="I36" s="3">
        <v>0</v>
      </c>
      <c r="J36" s="2" t="s">
        <v>188</v>
      </c>
      <c r="K36" s="4" t="s">
        <v>189</v>
      </c>
      <c r="L36" s="5">
        <v>150</v>
      </c>
      <c r="M36" s="6">
        <f t="shared" si="0"/>
        <v>0</v>
      </c>
      <c r="N36" s="2" t="s">
        <v>810</v>
      </c>
    </row>
    <row r="37" spans="1:23" s="2" customFormat="1" ht="13.8">
      <c r="A37" s="2" t="s">
        <v>185</v>
      </c>
      <c r="B37" s="51" t="s">
        <v>63</v>
      </c>
      <c r="C37" s="27">
        <v>1107</v>
      </c>
      <c r="D37" s="2" t="s">
        <v>39</v>
      </c>
      <c r="E37" s="2" t="s">
        <v>190</v>
      </c>
      <c r="F37" s="2" t="s">
        <v>187</v>
      </c>
      <c r="G37" s="3">
        <v>1</v>
      </c>
      <c r="H37" s="2" t="s">
        <v>17</v>
      </c>
      <c r="I37" s="3">
        <v>0</v>
      </c>
      <c r="J37" s="2" t="s">
        <v>188</v>
      </c>
      <c r="K37" s="4" t="s">
        <v>189</v>
      </c>
      <c r="L37" s="5">
        <v>150</v>
      </c>
      <c r="M37" s="6">
        <f t="shared" si="0"/>
        <v>0</v>
      </c>
      <c r="N37" s="2" t="s">
        <v>810</v>
      </c>
    </row>
    <row r="38" spans="1:23" s="2" customFormat="1" ht="13.8">
      <c r="A38" s="2" t="s">
        <v>185</v>
      </c>
      <c r="B38" s="51" t="s">
        <v>63</v>
      </c>
      <c r="C38" s="27">
        <v>1108</v>
      </c>
      <c r="D38" s="2" t="s">
        <v>39</v>
      </c>
      <c r="E38" s="2" t="s">
        <v>190</v>
      </c>
      <c r="F38" s="2" t="s">
        <v>187</v>
      </c>
      <c r="G38" s="3">
        <v>1</v>
      </c>
      <c r="H38" s="2" t="s">
        <v>17</v>
      </c>
      <c r="I38" s="3">
        <v>0</v>
      </c>
      <c r="J38" s="2" t="s">
        <v>67</v>
      </c>
      <c r="K38" s="4" t="s">
        <v>68</v>
      </c>
      <c r="L38" s="5">
        <v>800</v>
      </c>
      <c r="M38" s="6">
        <f t="shared" si="0"/>
        <v>0</v>
      </c>
      <c r="N38" s="2" t="s">
        <v>810</v>
      </c>
    </row>
    <row r="39" spans="1:23" s="39" customFormat="1">
      <c r="A39" s="2" t="s">
        <v>191</v>
      </c>
      <c r="B39" s="51" t="s">
        <v>192</v>
      </c>
      <c r="C39" s="27">
        <v>1041</v>
      </c>
      <c r="D39" s="2" t="s">
        <v>23</v>
      </c>
      <c r="E39" s="2" t="s">
        <v>49</v>
      </c>
      <c r="F39" s="2" t="s">
        <v>193</v>
      </c>
      <c r="G39" s="3">
        <v>1</v>
      </c>
      <c r="H39" s="2" t="s">
        <v>17</v>
      </c>
      <c r="I39" s="3">
        <v>0</v>
      </c>
      <c r="J39" s="2" t="s">
        <v>194</v>
      </c>
      <c r="K39" s="4" t="s">
        <v>868</v>
      </c>
      <c r="L39" s="5">
        <v>0</v>
      </c>
      <c r="M39" s="6">
        <f t="shared" si="0"/>
        <v>0</v>
      </c>
      <c r="N39" s="2" t="s">
        <v>810</v>
      </c>
      <c r="O39" s="2"/>
      <c r="P39" s="2"/>
      <c r="Q39" s="2"/>
      <c r="R39" s="2"/>
      <c r="S39" s="2"/>
      <c r="T39" s="2"/>
      <c r="U39" s="2"/>
      <c r="V39" s="2"/>
      <c r="W39" s="2"/>
    </row>
    <row r="40" spans="1:23" s="2" customFormat="1" ht="13.8">
      <c r="A40" s="2" t="s">
        <v>195</v>
      </c>
      <c r="B40" s="51" t="s">
        <v>196</v>
      </c>
      <c r="C40" s="27">
        <v>1041</v>
      </c>
      <c r="D40" s="2" t="s">
        <v>23</v>
      </c>
      <c r="E40" s="2" t="s">
        <v>49</v>
      </c>
      <c r="F40" s="2" t="s">
        <v>200</v>
      </c>
      <c r="G40" s="3">
        <v>1</v>
      </c>
      <c r="H40" s="2" t="s">
        <v>17</v>
      </c>
      <c r="I40" s="3">
        <v>0</v>
      </c>
      <c r="J40" s="2" t="s">
        <v>198</v>
      </c>
      <c r="K40" s="4" t="s">
        <v>199</v>
      </c>
      <c r="L40" s="5">
        <v>0</v>
      </c>
      <c r="M40" s="6">
        <f t="shared" si="0"/>
        <v>0</v>
      </c>
      <c r="N40" s="2" t="s">
        <v>810</v>
      </c>
    </row>
    <row r="41" spans="1:23" s="2" customFormat="1" ht="15.6">
      <c r="A41" s="2" t="s">
        <v>81</v>
      </c>
      <c r="B41" s="51" t="s">
        <v>82</v>
      </c>
      <c r="C41" s="27">
        <v>1412</v>
      </c>
      <c r="D41" s="2" t="s">
        <v>15</v>
      </c>
      <c r="E41" s="2" t="s">
        <v>48</v>
      </c>
      <c r="F41" s="2" t="s">
        <v>771</v>
      </c>
      <c r="G41" s="3">
        <v>1</v>
      </c>
      <c r="H41" s="2" t="s">
        <v>26</v>
      </c>
      <c r="I41" s="3">
        <v>1</v>
      </c>
      <c r="J41" s="2" t="s">
        <v>85</v>
      </c>
      <c r="K41" s="4" t="s">
        <v>84</v>
      </c>
      <c r="L41" s="5">
        <v>10000</v>
      </c>
      <c r="M41" s="6">
        <f t="shared" ref="M41:M63" si="1">I41*L41</f>
        <v>10000</v>
      </c>
      <c r="N41" s="2" t="s">
        <v>784</v>
      </c>
    </row>
    <row r="42" spans="1:23" s="2" customFormat="1" ht="15.6">
      <c r="A42" s="2" t="s">
        <v>81</v>
      </c>
      <c r="B42" s="51" t="s">
        <v>82</v>
      </c>
      <c r="C42" s="27" t="s">
        <v>772</v>
      </c>
      <c r="D42" s="2" t="s">
        <v>15</v>
      </c>
      <c r="E42" s="2" t="s">
        <v>789</v>
      </c>
      <c r="F42" s="2" t="s">
        <v>771</v>
      </c>
      <c r="G42" s="3">
        <v>1</v>
      </c>
      <c r="H42" s="2" t="s">
        <v>26</v>
      </c>
      <c r="I42" s="3">
        <v>1</v>
      </c>
      <c r="J42" s="2" t="s">
        <v>85</v>
      </c>
      <c r="K42" s="4" t="s">
        <v>84</v>
      </c>
      <c r="L42" s="5">
        <v>10000</v>
      </c>
      <c r="M42" s="6">
        <f t="shared" si="1"/>
        <v>10000</v>
      </c>
      <c r="N42" s="2" t="s">
        <v>784</v>
      </c>
    </row>
    <row r="43" spans="1:23" s="2" customFormat="1" ht="13.8">
      <c r="A43" s="2" t="s">
        <v>81</v>
      </c>
      <c r="B43" s="51" t="s">
        <v>82</v>
      </c>
      <c r="C43" s="27">
        <v>1411</v>
      </c>
      <c r="D43" s="2" t="s">
        <v>15</v>
      </c>
      <c r="E43" s="2" t="s">
        <v>99</v>
      </c>
      <c r="F43" s="2" t="s">
        <v>84</v>
      </c>
      <c r="G43" s="3">
        <v>1</v>
      </c>
      <c r="H43" s="2" t="s">
        <v>26</v>
      </c>
      <c r="I43" s="3">
        <v>1</v>
      </c>
      <c r="J43" s="2" t="s">
        <v>85</v>
      </c>
      <c r="K43" s="4" t="s">
        <v>84</v>
      </c>
      <c r="L43" s="5">
        <v>8500</v>
      </c>
      <c r="M43" s="6">
        <f t="shared" si="1"/>
        <v>8500</v>
      </c>
      <c r="N43" s="2" t="s">
        <v>784</v>
      </c>
    </row>
    <row r="44" spans="1:23" s="2" customFormat="1" ht="13.8">
      <c r="A44" s="2" t="s">
        <v>81</v>
      </c>
      <c r="B44" s="51" t="s">
        <v>82</v>
      </c>
      <c r="C44" s="27">
        <v>1302</v>
      </c>
      <c r="D44" s="2" t="s">
        <v>33</v>
      </c>
      <c r="E44" s="2" t="s">
        <v>56</v>
      </c>
      <c r="F44" s="2" t="s">
        <v>84</v>
      </c>
      <c r="G44" s="3">
        <v>1</v>
      </c>
      <c r="H44" s="2" t="s">
        <v>26</v>
      </c>
      <c r="I44" s="3">
        <f>G43</f>
        <v>1</v>
      </c>
      <c r="J44" s="2" t="s">
        <v>85</v>
      </c>
      <c r="K44" s="4" t="s">
        <v>84</v>
      </c>
      <c r="L44" s="5">
        <v>8500</v>
      </c>
      <c r="M44" s="6">
        <f t="shared" si="1"/>
        <v>8500</v>
      </c>
      <c r="N44" s="2" t="s">
        <v>784</v>
      </c>
      <c r="O44" s="13"/>
    </row>
    <row r="45" spans="1:23" s="2" customFormat="1" ht="13.8">
      <c r="A45" s="2" t="s">
        <v>81</v>
      </c>
      <c r="B45" s="51" t="s">
        <v>82</v>
      </c>
      <c r="C45" s="27" t="s">
        <v>50</v>
      </c>
      <c r="D45" s="2" t="s">
        <v>33</v>
      </c>
      <c r="E45" s="2" t="s">
        <v>51</v>
      </c>
      <c r="F45" s="2" t="s">
        <v>84</v>
      </c>
      <c r="G45" s="3">
        <v>1</v>
      </c>
      <c r="H45" s="2" t="s">
        <v>17</v>
      </c>
      <c r="I45" s="3">
        <v>0</v>
      </c>
      <c r="J45" s="2" t="s">
        <v>85</v>
      </c>
      <c r="K45" s="4" t="s">
        <v>84</v>
      </c>
      <c r="L45" s="5">
        <v>10000</v>
      </c>
      <c r="M45" s="6">
        <f t="shared" si="1"/>
        <v>0</v>
      </c>
      <c r="N45" s="2" t="s">
        <v>784</v>
      </c>
      <c r="O45" s="13"/>
      <c r="P45" s="13"/>
      <c r="Q45" s="13"/>
      <c r="R45" s="13"/>
      <c r="S45" s="13"/>
      <c r="T45" s="13"/>
      <c r="U45" s="13"/>
      <c r="V45" s="13"/>
      <c r="W45" s="13"/>
    </row>
    <row r="46" spans="1:23" s="2" customFormat="1" ht="13.8">
      <c r="A46" s="2" t="s">
        <v>81</v>
      </c>
      <c r="B46" s="51" t="s">
        <v>82</v>
      </c>
      <c r="C46" s="27" t="s">
        <v>52</v>
      </c>
      <c r="D46" s="2" t="s">
        <v>33</v>
      </c>
      <c r="E46" s="2" t="s">
        <v>53</v>
      </c>
      <c r="F46" s="2" t="s">
        <v>84</v>
      </c>
      <c r="G46" s="3">
        <v>1</v>
      </c>
      <c r="H46" s="2" t="s">
        <v>17</v>
      </c>
      <c r="I46" s="3">
        <v>0</v>
      </c>
      <c r="J46" s="2" t="s">
        <v>85</v>
      </c>
      <c r="K46" s="4" t="s">
        <v>84</v>
      </c>
      <c r="L46" s="5">
        <v>10000</v>
      </c>
      <c r="M46" s="6">
        <f t="shared" si="1"/>
        <v>0</v>
      </c>
      <c r="N46" s="2" t="s">
        <v>784</v>
      </c>
      <c r="O46" s="13"/>
      <c r="P46" s="13"/>
      <c r="Q46" s="13"/>
      <c r="R46" s="13"/>
      <c r="S46" s="13"/>
      <c r="T46" s="13"/>
      <c r="U46" s="13"/>
      <c r="V46" s="13"/>
      <c r="W46" s="13"/>
    </row>
    <row r="47" spans="1:23" s="2" customFormat="1" ht="15.6">
      <c r="A47" s="2" t="s">
        <v>81</v>
      </c>
      <c r="B47" s="51" t="s">
        <v>82</v>
      </c>
      <c r="C47" s="27" t="s">
        <v>772</v>
      </c>
      <c r="D47" s="2" t="s">
        <v>15</v>
      </c>
      <c r="E47" s="2" t="s">
        <v>44</v>
      </c>
      <c r="F47" s="2" t="s">
        <v>771</v>
      </c>
      <c r="G47" s="3">
        <v>1</v>
      </c>
      <c r="H47" s="2" t="s">
        <v>26</v>
      </c>
      <c r="I47" s="3">
        <v>1</v>
      </c>
      <c r="J47" s="2" t="s">
        <v>85</v>
      </c>
      <c r="K47" s="4" t="s">
        <v>84</v>
      </c>
      <c r="L47" s="5">
        <v>10000</v>
      </c>
      <c r="M47" s="6">
        <f t="shared" si="1"/>
        <v>10000</v>
      </c>
      <c r="N47" s="2" t="s">
        <v>784</v>
      </c>
      <c r="O47" s="13"/>
      <c r="P47" s="13"/>
      <c r="Q47" s="13"/>
      <c r="R47" s="13"/>
      <c r="S47" s="13"/>
      <c r="T47" s="13"/>
      <c r="U47" s="13"/>
      <c r="V47" s="13"/>
      <c r="W47" s="13"/>
    </row>
    <row r="48" spans="1:23" s="2" customFormat="1" ht="13.8">
      <c r="A48" s="2" t="s">
        <v>81</v>
      </c>
      <c r="B48" s="51" t="s">
        <v>82</v>
      </c>
      <c r="C48" s="27">
        <v>1101</v>
      </c>
      <c r="D48" s="2" t="s">
        <v>39</v>
      </c>
      <c r="E48" s="2" t="s">
        <v>83</v>
      </c>
      <c r="F48" s="2" t="s">
        <v>84</v>
      </c>
      <c r="G48" s="3">
        <v>1</v>
      </c>
      <c r="H48" s="2" t="s">
        <v>17</v>
      </c>
      <c r="I48" s="3">
        <v>0</v>
      </c>
      <c r="J48" s="2" t="s">
        <v>85</v>
      </c>
      <c r="K48" s="4" t="s">
        <v>84</v>
      </c>
      <c r="L48" s="5">
        <v>8500</v>
      </c>
      <c r="M48" s="6">
        <f t="shared" si="1"/>
        <v>0</v>
      </c>
      <c r="N48" s="2" t="s">
        <v>784</v>
      </c>
      <c r="P48" s="13"/>
      <c r="Q48" s="13"/>
      <c r="R48" s="13"/>
      <c r="S48" s="13"/>
      <c r="T48" s="13"/>
      <c r="U48" s="13"/>
      <c r="V48" s="13"/>
      <c r="W48" s="13"/>
    </row>
    <row r="49" spans="1:23" s="2" customFormat="1" ht="13.8">
      <c r="A49" s="2" t="s">
        <v>81</v>
      </c>
      <c r="B49" s="51" t="s">
        <v>82</v>
      </c>
      <c r="C49" s="27">
        <v>1102</v>
      </c>
      <c r="D49" s="2" t="s">
        <v>39</v>
      </c>
      <c r="E49" s="2" t="s">
        <v>777</v>
      </c>
      <c r="F49" s="2" t="s">
        <v>84</v>
      </c>
      <c r="G49" s="3">
        <v>1</v>
      </c>
      <c r="H49" s="2" t="s">
        <v>17</v>
      </c>
      <c r="I49" s="3">
        <v>0</v>
      </c>
      <c r="J49" s="2" t="s">
        <v>85</v>
      </c>
      <c r="K49" s="4" t="s">
        <v>84</v>
      </c>
      <c r="L49" s="5">
        <v>8500</v>
      </c>
      <c r="M49" s="6">
        <f t="shared" si="1"/>
        <v>0</v>
      </c>
      <c r="N49" s="2" t="s">
        <v>784</v>
      </c>
      <c r="P49" s="13"/>
      <c r="Q49" s="13"/>
      <c r="R49" s="13"/>
      <c r="S49" s="13"/>
      <c r="T49" s="13"/>
      <c r="U49" s="13"/>
      <c r="V49" s="13"/>
      <c r="W49" s="13"/>
    </row>
    <row r="50" spans="1:23" s="2" customFormat="1" ht="13.8">
      <c r="A50" s="2" t="s">
        <v>202</v>
      </c>
      <c r="B50" s="51" t="s">
        <v>203</v>
      </c>
      <c r="C50" s="27">
        <v>1191</v>
      </c>
      <c r="D50" s="2" t="s">
        <v>39</v>
      </c>
      <c r="E50" s="2" t="s">
        <v>40</v>
      </c>
      <c r="F50" s="2" t="s">
        <v>204</v>
      </c>
      <c r="G50" s="3">
        <v>1</v>
      </c>
      <c r="H50" s="2" t="s">
        <v>17</v>
      </c>
      <c r="I50" s="3">
        <v>0</v>
      </c>
      <c r="J50" s="2" t="s">
        <v>205</v>
      </c>
      <c r="K50" s="4" t="s">
        <v>206</v>
      </c>
      <c r="L50" s="5">
        <v>9500</v>
      </c>
      <c r="M50" s="6">
        <f t="shared" si="1"/>
        <v>0</v>
      </c>
      <c r="N50" s="2" t="s">
        <v>810</v>
      </c>
    </row>
    <row r="51" spans="1:23" s="2" customFormat="1" ht="13.8">
      <c r="A51" s="2" t="s">
        <v>202</v>
      </c>
      <c r="B51" s="51" t="s">
        <v>203</v>
      </c>
      <c r="C51" s="27">
        <v>1191</v>
      </c>
      <c r="D51" s="2" t="s">
        <v>33</v>
      </c>
      <c r="E51" s="2" t="s">
        <v>34</v>
      </c>
      <c r="F51" s="2" t="s">
        <v>204</v>
      </c>
      <c r="G51" s="3">
        <v>1</v>
      </c>
      <c r="H51" s="2" t="s">
        <v>26</v>
      </c>
      <c r="I51" s="3">
        <f>G50</f>
        <v>1</v>
      </c>
      <c r="J51" s="2" t="s">
        <v>205</v>
      </c>
      <c r="K51" s="4" t="s">
        <v>206</v>
      </c>
      <c r="L51" s="5">
        <v>9500</v>
      </c>
      <c r="M51" s="6">
        <f t="shared" si="1"/>
        <v>9500</v>
      </c>
      <c r="N51" s="2" t="s">
        <v>810</v>
      </c>
    </row>
    <row r="52" spans="1:23" s="2" customFormat="1" ht="13.8">
      <c r="A52" s="2" t="s">
        <v>202</v>
      </c>
      <c r="B52" s="51" t="s">
        <v>203</v>
      </c>
      <c r="C52" s="27">
        <v>1400</v>
      </c>
      <c r="D52" s="2" t="s">
        <v>15</v>
      </c>
      <c r="E52" s="2" t="s">
        <v>773</v>
      </c>
      <c r="F52" s="2" t="s">
        <v>204</v>
      </c>
      <c r="G52" s="3">
        <v>1</v>
      </c>
      <c r="H52" s="2" t="s">
        <v>26</v>
      </c>
      <c r="I52" s="3">
        <f>G51</f>
        <v>1</v>
      </c>
      <c r="J52" s="2" t="s">
        <v>205</v>
      </c>
      <c r="K52" s="4" t="s">
        <v>206</v>
      </c>
      <c r="L52" s="5">
        <v>9500</v>
      </c>
      <c r="M52" s="6">
        <f t="shared" si="1"/>
        <v>9500</v>
      </c>
      <c r="N52" s="2" t="s">
        <v>810</v>
      </c>
    </row>
    <row r="53" spans="1:23" s="2" customFormat="1" ht="13.8">
      <c r="A53" s="2" t="s">
        <v>100</v>
      </c>
      <c r="B53" s="51" t="s">
        <v>101</v>
      </c>
      <c r="C53" s="27">
        <v>1041</v>
      </c>
      <c r="D53" s="2" t="s">
        <v>23</v>
      </c>
      <c r="E53" s="2" t="s">
        <v>49</v>
      </c>
      <c r="F53" s="2" t="s">
        <v>102</v>
      </c>
      <c r="G53" s="3">
        <v>1</v>
      </c>
      <c r="H53" s="2" t="s">
        <v>26</v>
      </c>
      <c r="I53" s="3">
        <v>1</v>
      </c>
      <c r="J53" s="11" t="s">
        <v>103</v>
      </c>
      <c r="K53" s="4" t="s">
        <v>104</v>
      </c>
      <c r="L53" s="5">
        <v>2200</v>
      </c>
      <c r="M53" s="6">
        <f t="shared" si="1"/>
        <v>2200</v>
      </c>
      <c r="N53" s="2" t="s">
        <v>784</v>
      </c>
    </row>
    <row r="54" spans="1:23" s="2" customFormat="1" ht="26.4">
      <c r="A54" s="2" t="s">
        <v>207</v>
      </c>
      <c r="B54" s="51" t="s">
        <v>208</v>
      </c>
      <c r="C54" s="27">
        <v>1041</v>
      </c>
      <c r="D54" s="2" t="s">
        <v>23</v>
      </c>
      <c r="E54" s="2" t="s">
        <v>49</v>
      </c>
      <c r="F54" s="2" t="s">
        <v>197</v>
      </c>
      <c r="G54" s="3">
        <v>1</v>
      </c>
      <c r="H54" s="2" t="s">
        <v>17</v>
      </c>
      <c r="I54" s="3">
        <v>0</v>
      </c>
      <c r="J54" s="2" t="s">
        <v>209</v>
      </c>
      <c r="K54" s="4" t="s">
        <v>201</v>
      </c>
      <c r="L54" s="5">
        <v>0</v>
      </c>
      <c r="M54" s="6">
        <f t="shared" si="1"/>
        <v>0</v>
      </c>
      <c r="N54" s="2" t="s">
        <v>810</v>
      </c>
    </row>
    <row r="55" spans="1:23" s="2" customFormat="1" ht="13.8">
      <c r="A55" s="2" t="s">
        <v>207</v>
      </c>
      <c r="B55" s="51" t="s">
        <v>208</v>
      </c>
      <c r="C55" s="27">
        <v>1041</v>
      </c>
      <c r="D55" s="2" t="s">
        <v>23</v>
      </c>
      <c r="E55" s="2" t="s">
        <v>49</v>
      </c>
      <c r="F55" s="2" t="s">
        <v>197</v>
      </c>
      <c r="G55" s="3">
        <v>1</v>
      </c>
      <c r="H55" s="2" t="s">
        <v>17</v>
      </c>
      <c r="I55" s="3">
        <v>0</v>
      </c>
      <c r="J55" s="2" t="s">
        <v>194</v>
      </c>
      <c r="K55" s="4" t="s">
        <v>210</v>
      </c>
      <c r="L55" s="5">
        <v>0</v>
      </c>
      <c r="M55" s="6">
        <f t="shared" si="1"/>
        <v>0</v>
      </c>
      <c r="N55" s="13" t="s">
        <v>810</v>
      </c>
    </row>
    <row r="56" spans="1:23" s="2" customFormat="1" ht="13.8">
      <c r="A56" s="2" t="s">
        <v>211</v>
      </c>
      <c r="B56" s="51" t="s">
        <v>212</v>
      </c>
      <c r="C56" s="27">
        <v>1034</v>
      </c>
      <c r="D56" s="2" t="s">
        <v>181</v>
      </c>
      <c r="E56" s="2" t="s">
        <v>798</v>
      </c>
      <c r="F56" s="2" t="s">
        <v>213</v>
      </c>
      <c r="G56" s="3">
        <v>1</v>
      </c>
      <c r="H56" s="13" t="s">
        <v>26</v>
      </c>
      <c r="I56" s="14">
        <v>1</v>
      </c>
      <c r="J56" s="2" t="s">
        <v>205</v>
      </c>
      <c r="K56" s="4" t="s">
        <v>214</v>
      </c>
      <c r="L56" s="5">
        <v>2800</v>
      </c>
      <c r="M56" s="6">
        <f t="shared" si="1"/>
        <v>2800</v>
      </c>
      <c r="N56" s="2" t="s">
        <v>810</v>
      </c>
    </row>
    <row r="57" spans="1:23" s="2" customFormat="1" ht="26.4">
      <c r="A57" s="2" t="s">
        <v>176</v>
      </c>
      <c r="B57" s="51" t="s">
        <v>177</v>
      </c>
      <c r="C57" s="27">
        <v>1091</v>
      </c>
      <c r="D57" s="2" t="s">
        <v>181</v>
      </c>
      <c r="E57" s="2" t="s">
        <v>40</v>
      </c>
      <c r="F57" s="2" t="s">
        <v>178</v>
      </c>
      <c r="G57" s="3">
        <v>2</v>
      </c>
      <c r="H57" s="2" t="s">
        <v>26</v>
      </c>
      <c r="I57" s="3">
        <v>1</v>
      </c>
      <c r="J57" s="2" t="s">
        <v>85</v>
      </c>
      <c r="K57" s="4" t="s">
        <v>179</v>
      </c>
      <c r="L57" s="5">
        <v>2700</v>
      </c>
      <c r="M57" s="6">
        <f t="shared" si="1"/>
        <v>2700</v>
      </c>
      <c r="N57" s="2" t="s">
        <v>815</v>
      </c>
    </row>
    <row r="58" spans="1:23" s="2" customFormat="1" ht="26.4">
      <c r="A58" s="2" t="s">
        <v>176</v>
      </c>
      <c r="B58" s="51" t="s">
        <v>177</v>
      </c>
      <c r="C58" s="27">
        <v>1111</v>
      </c>
      <c r="D58" s="2" t="s">
        <v>39</v>
      </c>
      <c r="E58" s="2" t="s">
        <v>116</v>
      </c>
      <c r="F58" s="2" t="s">
        <v>178</v>
      </c>
      <c r="G58" s="3">
        <v>2</v>
      </c>
      <c r="H58" s="2" t="s">
        <v>26</v>
      </c>
      <c r="I58" s="3">
        <v>2</v>
      </c>
      <c r="J58" s="2" t="s">
        <v>85</v>
      </c>
      <c r="K58" s="4" t="s">
        <v>179</v>
      </c>
      <c r="L58" s="5">
        <v>2700</v>
      </c>
      <c r="M58" s="6">
        <f t="shared" si="1"/>
        <v>5400</v>
      </c>
      <c r="N58" s="2" t="s">
        <v>815</v>
      </c>
    </row>
    <row r="59" spans="1:23" s="2" customFormat="1" ht="26.4">
      <c r="A59" s="2" t="s">
        <v>176</v>
      </c>
      <c r="B59" s="51" t="s">
        <v>177</v>
      </c>
      <c r="C59" s="27">
        <v>1411</v>
      </c>
      <c r="D59" s="2" t="s">
        <v>15</v>
      </c>
      <c r="E59" s="2" t="s">
        <v>99</v>
      </c>
      <c r="F59" s="2" t="s">
        <v>178</v>
      </c>
      <c r="G59" s="3">
        <v>1</v>
      </c>
      <c r="H59" s="2" t="s">
        <v>26</v>
      </c>
      <c r="I59" s="3">
        <v>2</v>
      </c>
      <c r="J59" s="2" t="s">
        <v>85</v>
      </c>
      <c r="K59" s="4" t="s">
        <v>179</v>
      </c>
      <c r="L59" s="5">
        <v>2700</v>
      </c>
      <c r="M59" s="6">
        <f t="shared" si="1"/>
        <v>5400</v>
      </c>
      <c r="N59" s="2" t="s">
        <v>815</v>
      </c>
    </row>
    <row r="60" spans="1:23" s="2" customFormat="1" ht="26.4">
      <c r="A60" s="2" t="s">
        <v>176</v>
      </c>
      <c r="B60" s="51" t="s">
        <v>177</v>
      </c>
      <c r="C60" s="27">
        <v>1718</v>
      </c>
      <c r="D60" s="2" t="s">
        <v>180</v>
      </c>
      <c r="E60" s="2" t="s">
        <v>180</v>
      </c>
      <c r="F60" s="2" t="s">
        <v>178</v>
      </c>
      <c r="G60" s="3">
        <v>2</v>
      </c>
      <c r="H60" s="2" t="s">
        <v>26</v>
      </c>
      <c r="I60" s="3">
        <v>1</v>
      </c>
      <c r="J60" s="2" t="s">
        <v>85</v>
      </c>
      <c r="K60" s="4" t="s">
        <v>179</v>
      </c>
      <c r="L60" s="5">
        <v>2700</v>
      </c>
      <c r="M60" s="6">
        <f t="shared" si="1"/>
        <v>2700</v>
      </c>
      <c r="N60" s="2" t="s">
        <v>815</v>
      </c>
    </row>
    <row r="61" spans="1:23" s="2" customFormat="1" ht="26.4">
      <c r="A61" s="2" t="s">
        <v>176</v>
      </c>
      <c r="B61" s="51" t="s">
        <v>177</v>
      </c>
      <c r="C61" s="27">
        <v>1792</v>
      </c>
      <c r="D61" s="2" t="s">
        <v>125</v>
      </c>
      <c r="E61" s="2" t="s">
        <v>40</v>
      </c>
      <c r="F61" s="2" t="s">
        <v>178</v>
      </c>
      <c r="G61" s="3">
        <v>2</v>
      </c>
      <c r="H61" s="2" t="s">
        <v>26</v>
      </c>
      <c r="I61" s="3">
        <v>2</v>
      </c>
      <c r="J61" s="2" t="s">
        <v>85</v>
      </c>
      <c r="K61" s="4" t="s">
        <v>179</v>
      </c>
      <c r="L61" s="5">
        <v>2700</v>
      </c>
      <c r="M61" s="6">
        <f t="shared" si="1"/>
        <v>5400</v>
      </c>
      <c r="N61" s="2" t="s">
        <v>815</v>
      </c>
    </row>
    <row r="62" spans="1:23" s="2" customFormat="1" ht="26.4">
      <c r="A62" s="2" t="s">
        <v>176</v>
      </c>
      <c r="B62" s="51" t="s">
        <v>177</v>
      </c>
      <c r="C62" s="27">
        <v>1201</v>
      </c>
      <c r="D62" s="2" t="s">
        <v>29</v>
      </c>
      <c r="E62" s="2" t="s">
        <v>30</v>
      </c>
      <c r="F62" s="2" t="s">
        <v>178</v>
      </c>
      <c r="G62" s="3">
        <v>1</v>
      </c>
      <c r="H62" s="2" t="s">
        <v>26</v>
      </c>
      <c r="I62" s="3">
        <v>2</v>
      </c>
      <c r="J62" s="2" t="s">
        <v>85</v>
      </c>
      <c r="K62" s="4" t="s">
        <v>179</v>
      </c>
      <c r="L62" s="5">
        <v>2700</v>
      </c>
      <c r="M62" s="6">
        <f t="shared" si="1"/>
        <v>5400</v>
      </c>
      <c r="N62" s="2" t="s">
        <v>815</v>
      </c>
    </row>
    <row r="63" spans="1:23" s="2" customFormat="1" ht="13.8">
      <c r="A63" s="2" t="s">
        <v>510</v>
      </c>
      <c r="B63" s="51" t="s">
        <v>511</v>
      </c>
      <c r="C63" s="27">
        <v>1114</v>
      </c>
      <c r="D63" s="2" t="s">
        <v>23</v>
      </c>
      <c r="E63" s="2" t="s">
        <v>401</v>
      </c>
      <c r="F63" s="2" t="s">
        <v>512</v>
      </c>
      <c r="G63" s="3">
        <v>1</v>
      </c>
      <c r="H63" s="8" t="s">
        <v>26</v>
      </c>
      <c r="I63" s="9">
        <v>1</v>
      </c>
      <c r="J63" s="8" t="s">
        <v>513</v>
      </c>
      <c r="K63" s="4" t="s">
        <v>514</v>
      </c>
      <c r="L63" s="5">
        <v>4500</v>
      </c>
      <c r="M63" s="6">
        <f t="shared" si="1"/>
        <v>4500</v>
      </c>
      <c r="N63" s="2" t="s">
        <v>810</v>
      </c>
    </row>
    <row r="64" spans="1:23" s="2" customFormat="1" ht="13.8">
      <c r="A64" s="2" t="s">
        <v>215</v>
      </c>
      <c r="B64" s="51" t="s">
        <v>216</v>
      </c>
      <c r="C64" s="24">
        <v>1402</v>
      </c>
      <c r="D64" s="2" t="s">
        <v>15</v>
      </c>
      <c r="E64" s="2" t="s">
        <v>122</v>
      </c>
      <c r="F64" s="2" t="s">
        <v>217</v>
      </c>
      <c r="G64" s="3">
        <v>1</v>
      </c>
      <c r="H64" s="2" t="s">
        <v>17</v>
      </c>
      <c r="I64" s="3">
        <v>0</v>
      </c>
      <c r="J64" s="2" t="s">
        <v>159</v>
      </c>
      <c r="K64" s="4" t="s">
        <v>218</v>
      </c>
      <c r="L64" s="5">
        <v>0</v>
      </c>
      <c r="M64" s="6">
        <f t="shared" ref="M64:M88" si="2">L64*I64</f>
        <v>0</v>
      </c>
      <c r="N64" s="2" t="s">
        <v>879</v>
      </c>
    </row>
    <row r="65" spans="1:23" s="2" customFormat="1" ht="13.8">
      <c r="A65" s="2" t="s">
        <v>215</v>
      </c>
      <c r="B65" s="51" t="s">
        <v>216</v>
      </c>
      <c r="C65" s="24">
        <v>1402</v>
      </c>
      <c r="D65" s="2" t="s">
        <v>15</v>
      </c>
      <c r="E65" s="2" t="s">
        <v>122</v>
      </c>
      <c r="F65" s="2" t="s">
        <v>217</v>
      </c>
      <c r="G65" s="3">
        <v>1</v>
      </c>
      <c r="H65" s="2" t="s">
        <v>17</v>
      </c>
      <c r="I65" s="3">
        <v>0</v>
      </c>
      <c r="J65" s="2" t="s">
        <v>159</v>
      </c>
      <c r="K65" s="4" t="s">
        <v>218</v>
      </c>
      <c r="L65" s="5">
        <v>0</v>
      </c>
      <c r="M65" s="6">
        <f t="shared" si="2"/>
        <v>0</v>
      </c>
      <c r="N65" s="2" t="s">
        <v>879</v>
      </c>
    </row>
    <row r="66" spans="1:23" s="2" customFormat="1" ht="13.8">
      <c r="A66" s="2" t="s">
        <v>219</v>
      </c>
      <c r="B66" s="51" t="s">
        <v>220</v>
      </c>
      <c r="C66" s="24">
        <v>1402</v>
      </c>
      <c r="D66" s="2" t="s">
        <v>15</v>
      </c>
      <c r="E66" s="2" t="s">
        <v>122</v>
      </c>
      <c r="F66" s="2" t="s">
        <v>221</v>
      </c>
      <c r="G66" s="3">
        <v>1</v>
      </c>
      <c r="H66" s="2" t="s">
        <v>17</v>
      </c>
      <c r="I66" s="3">
        <v>0</v>
      </c>
      <c r="J66" s="2" t="s">
        <v>159</v>
      </c>
      <c r="K66" s="4" t="s">
        <v>222</v>
      </c>
      <c r="L66" s="5">
        <v>0</v>
      </c>
      <c r="M66" s="6">
        <f t="shared" si="2"/>
        <v>0</v>
      </c>
      <c r="N66" s="2" t="s">
        <v>879</v>
      </c>
    </row>
    <row r="67" spans="1:23" s="2" customFormat="1" ht="13.8">
      <c r="A67" s="2" t="s">
        <v>219</v>
      </c>
      <c r="B67" s="51" t="s">
        <v>220</v>
      </c>
      <c r="C67" s="24">
        <v>1402</v>
      </c>
      <c r="D67" s="2" t="s">
        <v>15</v>
      </c>
      <c r="E67" s="2" t="s">
        <v>122</v>
      </c>
      <c r="F67" s="2" t="s">
        <v>221</v>
      </c>
      <c r="G67" s="3">
        <v>1</v>
      </c>
      <c r="H67" s="2" t="s">
        <v>26</v>
      </c>
      <c r="I67" s="3">
        <v>1</v>
      </c>
      <c r="J67" s="2" t="s">
        <v>159</v>
      </c>
      <c r="K67" s="4" t="s">
        <v>222</v>
      </c>
      <c r="L67" s="5">
        <v>20000</v>
      </c>
      <c r="M67" s="6">
        <f t="shared" si="2"/>
        <v>20000</v>
      </c>
      <c r="N67" s="2" t="s">
        <v>879</v>
      </c>
    </row>
    <row r="68" spans="1:23" s="2" customFormat="1" ht="13.8">
      <c r="A68" s="2" t="s">
        <v>517</v>
      </c>
      <c r="B68" s="51" t="s">
        <v>518</v>
      </c>
      <c r="C68" s="24">
        <v>1402</v>
      </c>
      <c r="D68" s="2" t="s">
        <v>15</v>
      </c>
      <c r="E68" s="2" t="s">
        <v>122</v>
      </c>
      <c r="F68" s="2" t="s">
        <v>519</v>
      </c>
      <c r="G68" s="3">
        <v>1</v>
      </c>
      <c r="H68" s="2" t="s">
        <v>26</v>
      </c>
      <c r="I68" s="3">
        <v>1</v>
      </c>
      <c r="J68" s="2" t="s">
        <v>520</v>
      </c>
      <c r="K68" s="4" t="s">
        <v>521</v>
      </c>
      <c r="L68" s="5">
        <v>3000</v>
      </c>
      <c r="M68" s="6">
        <f t="shared" si="2"/>
        <v>3000</v>
      </c>
      <c r="N68" s="2" t="s">
        <v>879</v>
      </c>
    </row>
    <row r="69" spans="1:23" s="2" customFormat="1" ht="13.8">
      <c r="A69" s="2" t="s">
        <v>223</v>
      </c>
      <c r="B69" s="51" t="s">
        <v>224</v>
      </c>
      <c r="C69" s="24">
        <v>1402</v>
      </c>
      <c r="D69" s="2" t="s">
        <v>15</v>
      </c>
      <c r="E69" s="2" t="s">
        <v>122</v>
      </c>
      <c r="F69" s="2" t="s">
        <v>225</v>
      </c>
      <c r="G69" s="3">
        <v>1</v>
      </c>
      <c r="H69" s="2" t="s">
        <v>17</v>
      </c>
      <c r="I69" s="3">
        <v>0</v>
      </c>
      <c r="J69" s="2" t="s">
        <v>159</v>
      </c>
      <c r="K69" s="4" t="s">
        <v>226</v>
      </c>
      <c r="L69" s="5">
        <v>15000</v>
      </c>
      <c r="M69" s="6">
        <f t="shared" si="2"/>
        <v>0</v>
      </c>
      <c r="N69" s="2" t="s">
        <v>879</v>
      </c>
    </row>
    <row r="70" spans="1:23" s="2" customFormat="1" ht="13.8">
      <c r="A70" s="2" t="s">
        <v>156</v>
      </c>
      <c r="B70" s="51" t="s">
        <v>157</v>
      </c>
      <c r="C70" s="24">
        <v>1402</v>
      </c>
      <c r="D70" s="2" t="s">
        <v>15</v>
      </c>
      <c r="E70" s="2" t="s">
        <v>122</v>
      </c>
      <c r="F70" s="2" t="s">
        <v>158</v>
      </c>
      <c r="G70" s="3">
        <v>1</v>
      </c>
      <c r="H70" s="2" t="s">
        <v>17</v>
      </c>
      <c r="I70" s="3">
        <v>0</v>
      </c>
      <c r="J70" s="2" t="s">
        <v>159</v>
      </c>
      <c r="K70" s="4" t="s">
        <v>160</v>
      </c>
      <c r="L70" s="5">
        <v>15000</v>
      </c>
      <c r="M70" s="6">
        <f t="shared" si="2"/>
        <v>0</v>
      </c>
      <c r="N70" s="2" t="s">
        <v>879</v>
      </c>
    </row>
    <row r="71" spans="1:23" s="2" customFormat="1" ht="13.8">
      <c r="A71" s="2" t="s">
        <v>161</v>
      </c>
      <c r="B71" s="51" t="s">
        <v>162</v>
      </c>
      <c r="C71" s="24">
        <v>1402</v>
      </c>
      <c r="D71" s="2" t="s">
        <v>15</v>
      </c>
      <c r="E71" s="2" t="s">
        <v>122</v>
      </c>
      <c r="F71" s="2" t="s">
        <v>163</v>
      </c>
      <c r="G71" s="3">
        <v>1</v>
      </c>
      <c r="H71" s="2" t="s">
        <v>17</v>
      </c>
      <c r="I71" s="3">
        <v>0</v>
      </c>
      <c r="J71" s="2" t="s">
        <v>880</v>
      </c>
      <c r="K71" s="12" t="s">
        <v>164</v>
      </c>
      <c r="L71" s="5">
        <v>8000</v>
      </c>
      <c r="M71" s="6">
        <f t="shared" si="2"/>
        <v>0</v>
      </c>
      <c r="N71" s="2" t="s">
        <v>879</v>
      </c>
    </row>
    <row r="72" spans="1:23" s="2" customFormat="1" ht="13.8">
      <c r="A72" s="13" t="s">
        <v>522</v>
      </c>
      <c r="B72" s="51" t="s">
        <v>523</v>
      </c>
      <c r="C72" s="24">
        <v>1402</v>
      </c>
      <c r="D72" s="2" t="s">
        <v>15</v>
      </c>
      <c r="E72" s="2" t="s">
        <v>122</v>
      </c>
      <c r="F72" s="13" t="s">
        <v>158</v>
      </c>
      <c r="G72" s="3">
        <v>1</v>
      </c>
      <c r="H72" s="2" t="s">
        <v>26</v>
      </c>
      <c r="I72" s="3">
        <v>1</v>
      </c>
      <c r="J72" s="13" t="s">
        <v>159</v>
      </c>
      <c r="K72" s="18" t="s">
        <v>524</v>
      </c>
      <c r="L72" s="19">
        <v>22000</v>
      </c>
      <c r="M72" s="6">
        <f t="shared" si="2"/>
        <v>22000</v>
      </c>
      <c r="N72" s="2" t="s">
        <v>879</v>
      </c>
    </row>
    <row r="73" spans="1:23" s="2" customFormat="1" ht="13.8">
      <c r="A73" s="13" t="s">
        <v>525</v>
      </c>
      <c r="B73" s="51" t="s">
        <v>523</v>
      </c>
      <c r="C73" s="24">
        <v>1402</v>
      </c>
      <c r="D73" s="2" t="s">
        <v>15</v>
      </c>
      <c r="E73" s="2" t="s">
        <v>122</v>
      </c>
      <c r="F73" s="13" t="s">
        <v>225</v>
      </c>
      <c r="G73" s="3">
        <v>1</v>
      </c>
      <c r="H73" s="2" t="s">
        <v>26</v>
      </c>
      <c r="I73" s="3">
        <v>1</v>
      </c>
      <c r="J73" s="13" t="s">
        <v>159</v>
      </c>
      <c r="K73" s="18" t="s">
        <v>526</v>
      </c>
      <c r="L73" s="19">
        <v>12500</v>
      </c>
      <c r="M73" s="6">
        <f t="shared" si="2"/>
        <v>12500</v>
      </c>
      <c r="N73" s="2" t="s">
        <v>879</v>
      </c>
    </row>
    <row r="74" spans="1:23" s="2" customFormat="1" ht="13.8">
      <c r="A74" s="13" t="s">
        <v>531</v>
      </c>
      <c r="B74" s="51" t="s">
        <v>523</v>
      </c>
      <c r="C74" s="24">
        <v>1402</v>
      </c>
      <c r="D74" s="2" t="s">
        <v>15</v>
      </c>
      <c r="E74" s="2" t="s">
        <v>122</v>
      </c>
      <c r="F74" s="13" t="s">
        <v>532</v>
      </c>
      <c r="G74" s="3">
        <v>1</v>
      </c>
      <c r="H74" s="2" t="s">
        <v>26</v>
      </c>
      <c r="I74" s="3">
        <v>1</v>
      </c>
      <c r="J74" s="13" t="s">
        <v>159</v>
      </c>
      <c r="K74" s="18" t="s">
        <v>533</v>
      </c>
      <c r="L74" s="19">
        <v>8000</v>
      </c>
      <c r="M74" s="6">
        <f t="shared" si="2"/>
        <v>8000</v>
      </c>
      <c r="N74" s="2" t="s">
        <v>879</v>
      </c>
    </row>
    <row r="75" spans="1:23" s="2" customFormat="1" ht="13.8">
      <c r="A75" s="13" t="s">
        <v>537</v>
      </c>
      <c r="B75" s="51" t="s">
        <v>523</v>
      </c>
      <c r="C75" s="24">
        <v>1402</v>
      </c>
      <c r="D75" s="2" t="s">
        <v>15</v>
      </c>
      <c r="E75" s="2" t="s">
        <v>122</v>
      </c>
      <c r="F75" s="13" t="s">
        <v>538</v>
      </c>
      <c r="G75" s="3">
        <v>1</v>
      </c>
      <c r="H75" s="2" t="s">
        <v>26</v>
      </c>
      <c r="I75" s="3">
        <v>1</v>
      </c>
      <c r="J75" s="13" t="s">
        <v>159</v>
      </c>
      <c r="K75" s="18" t="s">
        <v>539</v>
      </c>
      <c r="L75" s="19">
        <v>5000</v>
      </c>
      <c r="M75" s="6">
        <f t="shared" si="2"/>
        <v>5000</v>
      </c>
      <c r="N75" s="2" t="s">
        <v>879</v>
      </c>
    </row>
    <row r="76" spans="1:23" s="2" customFormat="1" ht="13.8">
      <c r="A76" s="13" t="s">
        <v>540</v>
      </c>
      <c r="B76" s="51" t="s">
        <v>523</v>
      </c>
      <c r="C76" s="24">
        <v>1402</v>
      </c>
      <c r="D76" s="2" t="s">
        <v>15</v>
      </c>
      <c r="E76" s="2" t="s">
        <v>122</v>
      </c>
      <c r="F76" s="13" t="s">
        <v>541</v>
      </c>
      <c r="G76" s="3">
        <v>1</v>
      </c>
      <c r="H76" s="2" t="s">
        <v>26</v>
      </c>
      <c r="I76" s="3">
        <v>1</v>
      </c>
      <c r="J76" s="13" t="s">
        <v>159</v>
      </c>
      <c r="K76" s="18" t="s">
        <v>542</v>
      </c>
      <c r="L76" s="19">
        <v>150</v>
      </c>
      <c r="M76" s="6">
        <f t="shared" si="2"/>
        <v>150</v>
      </c>
      <c r="N76" s="2" t="s">
        <v>879</v>
      </c>
    </row>
    <row r="77" spans="1:23" s="2" customFormat="1" ht="13.8">
      <c r="A77" s="13" t="s">
        <v>543</v>
      </c>
      <c r="B77" s="51" t="s">
        <v>523</v>
      </c>
      <c r="C77" s="24">
        <v>1402</v>
      </c>
      <c r="D77" s="2" t="s">
        <v>15</v>
      </c>
      <c r="E77" s="2" t="s">
        <v>122</v>
      </c>
      <c r="F77" s="13" t="s">
        <v>541</v>
      </c>
      <c r="G77" s="3">
        <v>1</v>
      </c>
      <c r="H77" s="2" t="s">
        <v>26</v>
      </c>
      <c r="I77" s="3">
        <v>1</v>
      </c>
      <c r="J77" s="13" t="s">
        <v>159</v>
      </c>
      <c r="K77" s="18" t="s">
        <v>544</v>
      </c>
      <c r="L77" s="19">
        <v>150</v>
      </c>
      <c r="M77" s="6">
        <f t="shared" si="2"/>
        <v>150</v>
      </c>
      <c r="N77" s="2" t="s">
        <v>879</v>
      </c>
    </row>
    <row r="78" spans="1:23" s="2" customFormat="1" ht="26.4">
      <c r="A78" s="13" t="s">
        <v>547</v>
      </c>
      <c r="B78" s="51" t="s">
        <v>523</v>
      </c>
      <c r="C78" s="24">
        <v>1402</v>
      </c>
      <c r="D78" s="2" t="s">
        <v>15</v>
      </c>
      <c r="E78" s="2" t="s">
        <v>122</v>
      </c>
      <c r="F78" s="13" t="s">
        <v>548</v>
      </c>
      <c r="G78" s="3">
        <v>1</v>
      </c>
      <c r="H78" s="2" t="s">
        <v>26</v>
      </c>
      <c r="I78" s="3">
        <v>1</v>
      </c>
      <c r="J78" s="13" t="s">
        <v>159</v>
      </c>
      <c r="K78" s="18" t="s">
        <v>549</v>
      </c>
      <c r="L78" s="19">
        <v>4900</v>
      </c>
      <c r="M78" s="6">
        <f t="shared" si="2"/>
        <v>4900</v>
      </c>
      <c r="N78" s="2" t="s">
        <v>879</v>
      </c>
      <c r="O78" s="13"/>
      <c r="P78" s="13"/>
      <c r="Q78" s="13"/>
      <c r="R78" s="13"/>
      <c r="S78" s="13"/>
      <c r="T78" s="13"/>
      <c r="U78" s="13"/>
      <c r="V78" s="13"/>
      <c r="W78" s="13"/>
    </row>
    <row r="79" spans="1:23" s="2" customFormat="1" ht="26.4">
      <c r="A79" s="13" t="s">
        <v>550</v>
      </c>
      <c r="B79" s="51" t="s">
        <v>523</v>
      </c>
      <c r="C79" s="24">
        <v>1402</v>
      </c>
      <c r="D79" s="2" t="s">
        <v>15</v>
      </c>
      <c r="E79" s="2" t="s">
        <v>122</v>
      </c>
      <c r="F79" s="13" t="s">
        <v>548</v>
      </c>
      <c r="G79" s="3">
        <v>1</v>
      </c>
      <c r="H79" s="2" t="s">
        <v>26</v>
      </c>
      <c r="I79" s="3">
        <v>1</v>
      </c>
      <c r="J79" s="13" t="s">
        <v>159</v>
      </c>
      <c r="K79" s="18" t="s">
        <v>551</v>
      </c>
      <c r="L79" s="19">
        <v>4900</v>
      </c>
      <c r="M79" s="6">
        <f t="shared" si="2"/>
        <v>4900</v>
      </c>
      <c r="N79" s="2" t="s">
        <v>879</v>
      </c>
      <c r="O79" s="13"/>
      <c r="P79" s="13"/>
      <c r="Q79" s="13"/>
      <c r="R79" s="13"/>
      <c r="S79" s="13"/>
      <c r="T79" s="13"/>
      <c r="U79" s="13"/>
      <c r="V79" s="13"/>
      <c r="W79" s="13"/>
    </row>
    <row r="80" spans="1:23" s="2" customFormat="1" ht="26.4">
      <c r="A80" s="13" t="s">
        <v>552</v>
      </c>
      <c r="B80" s="51" t="s">
        <v>523</v>
      </c>
      <c r="C80" s="24">
        <v>1402</v>
      </c>
      <c r="D80" s="2" t="s">
        <v>15</v>
      </c>
      <c r="E80" s="2" t="s">
        <v>122</v>
      </c>
      <c r="F80" s="13" t="s">
        <v>548</v>
      </c>
      <c r="G80" s="3">
        <v>1</v>
      </c>
      <c r="H80" s="2" t="s">
        <v>26</v>
      </c>
      <c r="I80" s="3">
        <v>1</v>
      </c>
      <c r="J80" s="13" t="s">
        <v>159</v>
      </c>
      <c r="K80" s="18" t="s">
        <v>553</v>
      </c>
      <c r="L80" s="19">
        <v>5000</v>
      </c>
      <c r="M80" s="6">
        <f t="shared" si="2"/>
        <v>5000</v>
      </c>
      <c r="N80" s="2" t="s">
        <v>879</v>
      </c>
      <c r="O80" s="13"/>
      <c r="P80" s="13"/>
      <c r="Q80" s="13"/>
      <c r="R80" s="13"/>
      <c r="S80" s="13"/>
      <c r="T80" s="13"/>
      <c r="U80" s="13"/>
      <c r="V80" s="13"/>
      <c r="W80" s="13"/>
    </row>
    <row r="81" spans="1:23" s="2" customFormat="1" ht="13.8">
      <c r="A81" s="13" t="s">
        <v>554</v>
      </c>
      <c r="B81" s="51" t="s">
        <v>523</v>
      </c>
      <c r="C81" s="24">
        <v>1402</v>
      </c>
      <c r="D81" s="2" t="s">
        <v>15</v>
      </c>
      <c r="E81" s="2" t="s">
        <v>122</v>
      </c>
      <c r="F81" s="13" t="s">
        <v>548</v>
      </c>
      <c r="G81" s="3">
        <v>1</v>
      </c>
      <c r="H81" s="2" t="s">
        <v>26</v>
      </c>
      <c r="I81" s="3">
        <v>1</v>
      </c>
      <c r="J81" s="13" t="s">
        <v>159</v>
      </c>
      <c r="K81" s="18" t="s">
        <v>555</v>
      </c>
      <c r="L81" s="19">
        <v>5000</v>
      </c>
      <c r="M81" s="6">
        <f t="shared" si="2"/>
        <v>5000</v>
      </c>
      <c r="N81" s="2" t="s">
        <v>879</v>
      </c>
      <c r="O81" s="13"/>
      <c r="P81" s="13"/>
      <c r="Q81" s="13"/>
      <c r="R81" s="13"/>
      <c r="S81" s="13"/>
      <c r="T81" s="13"/>
      <c r="U81" s="13"/>
      <c r="V81" s="13"/>
      <c r="W81" s="13"/>
    </row>
    <row r="82" spans="1:23" s="2" customFormat="1" ht="13.8">
      <c r="A82" s="13" t="s">
        <v>563</v>
      </c>
      <c r="B82" s="51" t="s">
        <v>523</v>
      </c>
      <c r="C82" s="24">
        <v>1402</v>
      </c>
      <c r="D82" s="2" t="s">
        <v>15</v>
      </c>
      <c r="E82" s="2" t="s">
        <v>122</v>
      </c>
      <c r="F82" s="13" t="s">
        <v>564</v>
      </c>
      <c r="G82" s="3">
        <v>1</v>
      </c>
      <c r="H82" s="2" t="s">
        <v>26</v>
      </c>
      <c r="I82" s="3">
        <v>1</v>
      </c>
      <c r="J82" s="13" t="s">
        <v>159</v>
      </c>
      <c r="K82" s="18" t="s">
        <v>565</v>
      </c>
      <c r="L82" s="19">
        <v>800</v>
      </c>
      <c r="M82" s="6">
        <f t="shared" si="2"/>
        <v>800</v>
      </c>
      <c r="N82" s="2" t="s">
        <v>879</v>
      </c>
    </row>
    <row r="83" spans="1:23" s="2" customFormat="1" ht="13.8">
      <c r="A83" s="13" t="s">
        <v>527</v>
      </c>
      <c r="B83" s="51" t="s">
        <v>528</v>
      </c>
      <c r="C83" s="24">
        <v>1402</v>
      </c>
      <c r="D83" s="2" t="s">
        <v>15</v>
      </c>
      <c r="E83" s="2" t="s">
        <v>122</v>
      </c>
      <c r="F83" s="13" t="s">
        <v>529</v>
      </c>
      <c r="G83" s="3">
        <v>1</v>
      </c>
      <c r="H83" s="2" t="s">
        <v>26</v>
      </c>
      <c r="I83" s="3">
        <v>1</v>
      </c>
      <c r="J83" s="13" t="s">
        <v>159</v>
      </c>
      <c r="K83" s="18" t="s">
        <v>530</v>
      </c>
      <c r="L83" s="19">
        <v>7500</v>
      </c>
      <c r="M83" s="6">
        <f t="shared" si="2"/>
        <v>7500</v>
      </c>
      <c r="N83" s="2" t="s">
        <v>879</v>
      </c>
    </row>
    <row r="84" spans="1:23" s="2" customFormat="1" ht="13.8">
      <c r="A84" s="13" t="s">
        <v>534</v>
      </c>
      <c r="B84" s="51" t="s">
        <v>901</v>
      </c>
      <c r="C84" s="24">
        <v>1402</v>
      </c>
      <c r="D84" s="2" t="s">
        <v>15</v>
      </c>
      <c r="E84" s="2" t="s">
        <v>122</v>
      </c>
      <c r="F84" s="13" t="s">
        <v>535</v>
      </c>
      <c r="G84" s="3">
        <v>1</v>
      </c>
      <c r="H84" s="2" t="s">
        <v>26</v>
      </c>
      <c r="I84" s="3">
        <v>1</v>
      </c>
      <c r="J84" s="13" t="s">
        <v>159</v>
      </c>
      <c r="K84" s="18" t="s">
        <v>536</v>
      </c>
      <c r="L84" s="19">
        <v>8200</v>
      </c>
      <c r="M84" s="6">
        <f t="shared" si="2"/>
        <v>8200</v>
      </c>
      <c r="N84" s="2" t="s">
        <v>879</v>
      </c>
    </row>
    <row r="85" spans="1:23" s="2" customFormat="1" ht="13.8">
      <c r="A85" s="13" t="s">
        <v>742</v>
      </c>
      <c r="B85" s="51" t="s">
        <v>743</v>
      </c>
      <c r="C85" s="24">
        <v>1402</v>
      </c>
      <c r="D85" s="2" t="s">
        <v>15</v>
      </c>
      <c r="E85" s="2" t="s">
        <v>122</v>
      </c>
      <c r="F85" s="13" t="s">
        <v>744</v>
      </c>
      <c r="G85" s="3">
        <v>2</v>
      </c>
      <c r="H85" s="2" t="s">
        <v>26</v>
      </c>
      <c r="I85" s="3">
        <v>2</v>
      </c>
      <c r="J85" s="13" t="s">
        <v>159</v>
      </c>
      <c r="K85" s="18" t="s">
        <v>745</v>
      </c>
      <c r="L85" s="19">
        <v>16000</v>
      </c>
      <c r="M85" s="6">
        <f t="shared" si="2"/>
        <v>32000</v>
      </c>
      <c r="N85" s="2" t="s">
        <v>879</v>
      </c>
    </row>
    <row r="86" spans="1:23" s="2" customFormat="1" ht="26.4">
      <c r="A86" s="13" t="s">
        <v>556</v>
      </c>
      <c r="B86" s="51" t="s">
        <v>902</v>
      </c>
      <c r="C86" s="24">
        <v>1402</v>
      </c>
      <c r="D86" s="2" t="s">
        <v>15</v>
      </c>
      <c r="E86" s="2" t="s">
        <v>122</v>
      </c>
      <c r="F86" s="13" t="s">
        <v>557</v>
      </c>
      <c r="G86" s="3">
        <v>1</v>
      </c>
      <c r="H86" s="2" t="s">
        <v>26</v>
      </c>
      <c r="I86" s="3">
        <v>1</v>
      </c>
      <c r="J86" s="13" t="s">
        <v>159</v>
      </c>
      <c r="K86" s="18" t="s">
        <v>558</v>
      </c>
      <c r="L86" s="19">
        <v>2500</v>
      </c>
      <c r="M86" s="6">
        <f t="shared" si="2"/>
        <v>2500</v>
      </c>
      <c r="N86" s="2" t="s">
        <v>879</v>
      </c>
      <c r="O86" s="13"/>
      <c r="P86" s="13"/>
      <c r="Q86" s="13"/>
      <c r="R86" s="13"/>
      <c r="S86" s="13"/>
      <c r="T86" s="13"/>
      <c r="U86" s="13"/>
      <c r="V86" s="13"/>
      <c r="W86" s="13"/>
    </row>
    <row r="87" spans="1:23" s="2" customFormat="1" ht="26.4">
      <c r="A87" s="13" t="s">
        <v>559</v>
      </c>
      <c r="B87" s="51" t="s">
        <v>902</v>
      </c>
      <c r="C87" s="24">
        <v>1402</v>
      </c>
      <c r="D87" s="2" t="s">
        <v>15</v>
      </c>
      <c r="E87" s="2" t="s">
        <v>122</v>
      </c>
      <c r="F87" s="13" t="s">
        <v>557</v>
      </c>
      <c r="G87" s="3">
        <v>1</v>
      </c>
      <c r="H87" s="2" t="s">
        <v>26</v>
      </c>
      <c r="I87" s="3">
        <v>1</v>
      </c>
      <c r="J87" s="13" t="s">
        <v>159</v>
      </c>
      <c r="K87" s="18" t="s">
        <v>560</v>
      </c>
      <c r="L87" s="19">
        <v>8400</v>
      </c>
      <c r="M87" s="6">
        <f t="shared" si="2"/>
        <v>8400</v>
      </c>
      <c r="N87" s="2" t="s">
        <v>879</v>
      </c>
      <c r="O87" s="13"/>
      <c r="P87" s="13"/>
      <c r="Q87" s="13"/>
      <c r="R87" s="13"/>
      <c r="S87" s="13"/>
      <c r="T87" s="13"/>
      <c r="U87" s="13"/>
      <c r="V87" s="13"/>
      <c r="W87" s="13"/>
    </row>
    <row r="88" spans="1:23" s="2" customFormat="1" ht="26.4">
      <c r="A88" s="13" t="s">
        <v>561</v>
      </c>
      <c r="B88" s="51" t="s">
        <v>903</v>
      </c>
      <c r="C88" s="24">
        <v>1402</v>
      </c>
      <c r="D88" s="2" t="s">
        <v>15</v>
      </c>
      <c r="E88" s="2" t="s">
        <v>122</v>
      </c>
      <c r="F88" s="13" t="s">
        <v>557</v>
      </c>
      <c r="G88" s="3">
        <v>1</v>
      </c>
      <c r="H88" s="2" t="s">
        <v>26</v>
      </c>
      <c r="I88" s="3">
        <v>1</v>
      </c>
      <c r="J88" s="13" t="s">
        <v>159</v>
      </c>
      <c r="K88" s="18" t="s">
        <v>562</v>
      </c>
      <c r="L88" s="19">
        <v>4200</v>
      </c>
      <c r="M88" s="6">
        <f t="shared" si="2"/>
        <v>4200</v>
      </c>
      <c r="N88" s="2" t="s">
        <v>879</v>
      </c>
    </row>
    <row r="89" spans="1:23" s="2" customFormat="1" ht="13.8">
      <c r="A89" s="2" t="s">
        <v>765</v>
      </c>
      <c r="B89" s="51" t="s">
        <v>766</v>
      </c>
      <c r="C89" s="27">
        <v>1038</v>
      </c>
      <c r="D89" s="2" t="s">
        <v>23</v>
      </c>
      <c r="E89" s="2" t="s">
        <v>767</v>
      </c>
      <c r="F89" s="2" t="s">
        <v>768</v>
      </c>
      <c r="G89" s="3">
        <v>4</v>
      </c>
      <c r="H89" s="2" t="s">
        <v>20</v>
      </c>
      <c r="I89" s="3">
        <v>1</v>
      </c>
      <c r="J89" s="8" t="s">
        <v>188</v>
      </c>
      <c r="K89" s="8" t="s">
        <v>188</v>
      </c>
      <c r="L89" s="16">
        <v>0</v>
      </c>
      <c r="M89" s="6">
        <f>L89*'Detail Complete List'!I432</f>
        <v>0</v>
      </c>
      <c r="N89" s="2" t="s">
        <v>810</v>
      </c>
      <c r="O89" s="13"/>
      <c r="P89" s="13"/>
    </row>
    <row r="90" spans="1:23" s="2" customFormat="1" ht="13.8">
      <c r="A90" s="8" t="s">
        <v>846</v>
      </c>
      <c r="B90" s="51" t="s">
        <v>78</v>
      </c>
      <c r="C90" s="28">
        <v>1625</v>
      </c>
      <c r="D90" s="8" t="s">
        <v>64</v>
      </c>
      <c r="E90" s="8" t="s">
        <v>79</v>
      </c>
      <c r="F90" s="8" t="s">
        <v>847</v>
      </c>
      <c r="G90" s="9">
        <v>1</v>
      </c>
      <c r="H90" s="2" t="s">
        <v>26</v>
      </c>
      <c r="I90" s="3">
        <v>1</v>
      </c>
      <c r="J90" s="2" t="s">
        <v>845</v>
      </c>
      <c r="K90" s="8" t="s">
        <v>847</v>
      </c>
      <c r="L90" s="6">
        <v>8000</v>
      </c>
      <c r="M90" s="6">
        <f>L90*'Detail Complete List'!I423</f>
        <v>8000</v>
      </c>
      <c r="N90" s="2" t="s">
        <v>810</v>
      </c>
    </row>
    <row r="91" spans="1:23" s="2" customFormat="1" ht="13.8">
      <c r="A91" s="2" t="s">
        <v>69</v>
      </c>
      <c r="B91" s="51" t="s">
        <v>70</v>
      </c>
      <c r="C91" s="28">
        <v>1212</v>
      </c>
      <c r="D91" s="8" t="s">
        <v>58</v>
      </c>
      <c r="E91" s="8" t="s">
        <v>71</v>
      </c>
      <c r="F91" s="8" t="s">
        <v>72</v>
      </c>
      <c r="G91" s="9">
        <v>1</v>
      </c>
      <c r="H91" s="2" t="s">
        <v>17</v>
      </c>
      <c r="I91" s="3">
        <v>0</v>
      </c>
      <c r="J91" s="2" t="s">
        <v>73</v>
      </c>
      <c r="K91" s="8" t="s">
        <v>72</v>
      </c>
      <c r="L91" s="5">
        <v>15000</v>
      </c>
      <c r="M91" s="6">
        <v>15000</v>
      </c>
      <c r="N91" s="2" t="s">
        <v>810</v>
      </c>
    </row>
    <row r="92" spans="1:23" s="2" customFormat="1" ht="13.8">
      <c r="A92" s="2" t="s">
        <v>231</v>
      </c>
      <c r="B92" s="51" t="s">
        <v>882</v>
      </c>
      <c r="C92" s="27">
        <v>1226</v>
      </c>
      <c r="D92" s="2" t="s">
        <v>58</v>
      </c>
      <c r="E92" s="2" t="s">
        <v>232</v>
      </c>
      <c r="F92" s="2" t="s">
        <v>233</v>
      </c>
      <c r="G92" s="3">
        <v>1</v>
      </c>
      <c r="H92" s="2" t="s">
        <v>17</v>
      </c>
      <c r="I92" s="3">
        <v>0</v>
      </c>
      <c r="J92" s="2" t="s">
        <v>73</v>
      </c>
      <c r="K92" s="2" t="s">
        <v>233</v>
      </c>
      <c r="L92" s="5">
        <v>0</v>
      </c>
      <c r="M92" s="6">
        <f>L92*I93</f>
        <v>0</v>
      </c>
      <c r="N92" s="2" t="s">
        <v>810</v>
      </c>
    </row>
    <row r="93" spans="1:23" s="2" customFormat="1">
      <c r="A93" s="2" t="s">
        <v>570</v>
      </c>
      <c r="B93" s="51" t="s">
        <v>571</v>
      </c>
      <c r="C93" s="27">
        <v>1391</v>
      </c>
      <c r="D93" s="2" t="s">
        <v>33</v>
      </c>
      <c r="E93" s="2" t="s">
        <v>235</v>
      </c>
      <c r="F93" s="2" t="s">
        <v>572</v>
      </c>
      <c r="G93" s="3">
        <v>1</v>
      </c>
      <c r="H93" s="2" t="s">
        <v>26</v>
      </c>
      <c r="I93" s="3">
        <v>1</v>
      </c>
      <c r="J93" s="2" t="s">
        <v>573</v>
      </c>
      <c r="K93" s="4" t="s">
        <v>855</v>
      </c>
      <c r="L93" s="37">
        <v>500</v>
      </c>
      <c r="M93" s="6">
        <f>L93*I93</f>
        <v>500</v>
      </c>
      <c r="N93" s="37" t="s">
        <v>784</v>
      </c>
      <c r="O93" s="37"/>
      <c r="P93" s="37"/>
      <c r="Q93" s="37"/>
      <c r="R93" s="37"/>
      <c r="S93" s="37"/>
      <c r="T93" s="37"/>
      <c r="U93" s="37"/>
      <c r="V93" s="37"/>
      <c r="W93" s="37"/>
    </row>
    <row r="94" spans="1:23" s="2" customFormat="1">
      <c r="A94" s="2" t="s">
        <v>570</v>
      </c>
      <c r="B94" s="51" t="s">
        <v>571</v>
      </c>
      <c r="C94" s="27">
        <v>1211</v>
      </c>
      <c r="D94" s="2" t="s">
        <v>58</v>
      </c>
      <c r="E94" s="2" t="s">
        <v>59</v>
      </c>
      <c r="F94" s="2" t="s">
        <v>572</v>
      </c>
      <c r="G94" s="3">
        <v>1</v>
      </c>
      <c r="H94" s="2" t="s">
        <v>26</v>
      </c>
      <c r="I94" s="3">
        <v>1</v>
      </c>
      <c r="J94" s="2" t="s">
        <v>573</v>
      </c>
      <c r="K94" s="4" t="s">
        <v>855</v>
      </c>
      <c r="L94" s="37">
        <v>500</v>
      </c>
      <c r="M94" s="6">
        <f>L94*I94</f>
        <v>500</v>
      </c>
      <c r="N94" s="37" t="s">
        <v>784</v>
      </c>
      <c r="O94" s="37"/>
      <c r="P94" s="37"/>
      <c r="Q94" s="37"/>
      <c r="R94" s="37"/>
      <c r="S94" s="37"/>
      <c r="T94" s="37"/>
      <c r="U94" s="37"/>
      <c r="V94" s="37"/>
      <c r="W94" s="37"/>
    </row>
    <row r="95" spans="1:23" s="2" customFormat="1">
      <c r="A95" s="2" t="s">
        <v>570</v>
      </c>
      <c r="B95" s="51" t="s">
        <v>571</v>
      </c>
      <c r="C95" s="27">
        <v>1212</v>
      </c>
      <c r="D95" s="2" t="s">
        <v>58</v>
      </c>
      <c r="E95" s="2" t="s">
        <v>71</v>
      </c>
      <c r="F95" s="2" t="s">
        <v>572</v>
      </c>
      <c r="G95" s="3">
        <v>1</v>
      </c>
      <c r="H95" s="2" t="s">
        <v>26</v>
      </c>
      <c r="I95" s="3">
        <v>1</v>
      </c>
      <c r="J95" s="2" t="s">
        <v>573</v>
      </c>
      <c r="K95" s="4" t="s">
        <v>855</v>
      </c>
      <c r="L95" s="37">
        <v>500</v>
      </c>
      <c r="M95" s="6">
        <f>L95*I95</f>
        <v>500</v>
      </c>
      <c r="N95" s="37" t="s">
        <v>784</v>
      </c>
      <c r="O95" s="37"/>
      <c r="P95" s="37"/>
      <c r="Q95" s="37"/>
      <c r="R95" s="37"/>
      <c r="S95" s="37"/>
      <c r="T95" s="37"/>
      <c r="U95" s="37"/>
      <c r="V95" s="37"/>
      <c r="W95" s="37"/>
    </row>
    <row r="96" spans="1:23" s="2" customFormat="1" ht="13.8">
      <c r="A96" s="2" t="s">
        <v>242</v>
      </c>
      <c r="B96" s="51" t="s">
        <v>243</v>
      </c>
      <c r="C96" s="27">
        <v>1227</v>
      </c>
      <c r="D96" s="2" t="s">
        <v>58</v>
      </c>
      <c r="E96" s="2" t="s">
        <v>244</v>
      </c>
      <c r="F96" s="2" t="s">
        <v>245</v>
      </c>
      <c r="G96" s="3">
        <v>1</v>
      </c>
      <c r="H96" s="2" t="s">
        <v>17</v>
      </c>
      <c r="I96" s="3">
        <v>0</v>
      </c>
      <c r="J96" s="2" t="s">
        <v>377</v>
      </c>
      <c r="K96" s="4" t="s">
        <v>246</v>
      </c>
      <c r="L96" s="5">
        <v>0</v>
      </c>
      <c r="M96" s="6">
        <f>L96*'Detail Complete List'!I805</f>
        <v>0</v>
      </c>
      <c r="N96" s="2" t="s">
        <v>810</v>
      </c>
    </row>
    <row r="97" spans="1:23" s="2" customFormat="1">
      <c r="A97" s="2" t="s">
        <v>249</v>
      </c>
      <c r="B97" s="51" t="s">
        <v>250</v>
      </c>
      <c r="C97" s="27">
        <v>1212</v>
      </c>
      <c r="D97" s="2" t="s">
        <v>58</v>
      </c>
      <c r="E97" s="2" t="s">
        <v>71</v>
      </c>
      <c r="F97" s="2" t="s">
        <v>251</v>
      </c>
      <c r="G97" s="3">
        <v>1</v>
      </c>
      <c r="H97" s="2" t="s">
        <v>17</v>
      </c>
      <c r="I97" s="38">
        <v>0</v>
      </c>
      <c r="J97" s="37" t="s">
        <v>377</v>
      </c>
      <c r="K97" s="4" t="s">
        <v>251</v>
      </c>
      <c r="L97" s="5">
        <v>0</v>
      </c>
      <c r="M97" s="6">
        <f t="shared" ref="M97:M102" si="3">L97*I97</f>
        <v>0</v>
      </c>
      <c r="N97" s="37" t="s">
        <v>810</v>
      </c>
      <c r="O97" s="37"/>
      <c r="P97" s="37"/>
      <c r="Q97" s="37"/>
      <c r="R97" s="37"/>
      <c r="S97" s="37"/>
      <c r="T97" s="37"/>
      <c r="U97" s="37"/>
      <c r="V97" s="37"/>
      <c r="W97" s="37"/>
    </row>
    <row r="98" spans="1:23" s="2" customFormat="1" ht="13.8">
      <c r="A98" s="2" t="s">
        <v>252</v>
      </c>
      <c r="B98" s="51" t="s">
        <v>883</v>
      </c>
      <c r="C98" s="27" t="s">
        <v>774</v>
      </c>
      <c r="D98" s="2" t="s">
        <v>58</v>
      </c>
      <c r="E98" s="2" t="s">
        <v>75</v>
      </c>
      <c r="F98" s="2" t="s">
        <v>253</v>
      </c>
      <c r="G98" s="3">
        <v>1</v>
      </c>
      <c r="H98" s="2" t="s">
        <v>17</v>
      </c>
      <c r="I98" s="3">
        <v>0</v>
      </c>
      <c r="J98" s="2" t="s">
        <v>258</v>
      </c>
      <c r="K98" s="4" t="s">
        <v>254</v>
      </c>
      <c r="L98" s="5">
        <v>0</v>
      </c>
      <c r="M98" s="6">
        <f t="shared" si="3"/>
        <v>0</v>
      </c>
      <c r="N98" s="2" t="s">
        <v>810</v>
      </c>
    </row>
    <row r="99" spans="1:23" s="2" customFormat="1" ht="13.8">
      <c r="A99" s="2" t="s">
        <v>255</v>
      </c>
      <c r="B99" s="51" t="s">
        <v>256</v>
      </c>
      <c r="C99" s="27" t="s">
        <v>774</v>
      </c>
      <c r="D99" s="2" t="s">
        <v>58</v>
      </c>
      <c r="E99" s="2" t="s">
        <v>75</v>
      </c>
      <c r="F99" s="2" t="s">
        <v>257</v>
      </c>
      <c r="G99" s="3">
        <v>1</v>
      </c>
      <c r="H99" s="2" t="s">
        <v>17</v>
      </c>
      <c r="I99" s="3">
        <v>0</v>
      </c>
      <c r="J99" s="2" t="s">
        <v>258</v>
      </c>
      <c r="K99" s="4" t="s">
        <v>842</v>
      </c>
      <c r="L99" s="5">
        <v>0</v>
      </c>
      <c r="M99" s="6">
        <f t="shared" si="3"/>
        <v>0</v>
      </c>
      <c r="N99" s="2" t="s">
        <v>810</v>
      </c>
    </row>
    <row r="100" spans="1:23" s="2" customFormat="1" ht="13.8">
      <c r="A100" s="2" t="s">
        <v>74</v>
      </c>
      <c r="B100" s="51" t="s">
        <v>907</v>
      </c>
      <c r="C100" s="27" t="s">
        <v>774</v>
      </c>
      <c r="D100" s="2" t="s">
        <v>58</v>
      </c>
      <c r="E100" s="2" t="s">
        <v>75</v>
      </c>
      <c r="F100" s="2" t="s">
        <v>76</v>
      </c>
      <c r="G100" s="3">
        <v>1</v>
      </c>
      <c r="H100" s="2" t="s">
        <v>26</v>
      </c>
      <c r="I100" s="3">
        <v>1</v>
      </c>
      <c r="J100" s="2" t="s">
        <v>839</v>
      </c>
      <c r="K100" s="4" t="s">
        <v>77</v>
      </c>
      <c r="L100" s="5">
        <v>25000</v>
      </c>
      <c r="M100" s="6">
        <f t="shared" si="3"/>
        <v>25000</v>
      </c>
      <c r="N100" s="2" t="s">
        <v>810</v>
      </c>
    </row>
    <row r="101" spans="1:23" s="2" customFormat="1" ht="13.8">
      <c r="A101" s="2" t="s">
        <v>259</v>
      </c>
      <c r="B101" s="51" t="s">
        <v>260</v>
      </c>
      <c r="C101" s="27">
        <v>1391</v>
      </c>
      <c r="D101" s="2" t="s">
        <v>33</v>
      </c>
      <c r="E101" s="2" t="s">
        <v>235</v>
      </c>
      <c r="F101" s="2" t="s">
        <v>261</v>
      </c>
      <c r="G101" s="3">
        <v>1</v>
      </c>
      <c r="H101" s="2" t="s">
        <v>17</v>
      </c>
      <c r="I101" s="3">
        <v>0</v>
      </c>
      <c r="J101" s="2" t="s">
        <v>840</v>
      </c>
      <c r="K101" s="4" t="s">
        <v>841</v>
      </c>
      <c r="L101" s="5">
        <v>0</v>
      </c>
      <c r="M101" s="6">
        <f t="shared" si="3"/>
        <v>0</v>
      </c>
      <c r="N101" s="2" t="s">
        <v>810</v>
      </c>
    </row>
    <row r="102" spans="1:23" s="2" customFormat="1" ht="13.8">
      <c r="A102" s="2" t="s">
        <v>483</v>
      </c>
      <c r="B102" s="51" t="s">
        <v>484</v>
      </c>
      <c r="C102" s="27">
        <v>1114</v>
      </c>
      <c r="D102" s="2" t="s">
        <v>23</v>
      </c>
      <c r="E102" s="2" t="s">
        <v>401</v>
      </c>
      <c r="F102" s="2" t="s">
        <v>485</v>
      </c>
      <c r="G102" s="3">
        <v>1</v>
      </c>
      <c r="H102" s="2" t="s">
        <v>17</v>
      </c>
      <c r="I102" s="3">
        <v>0</v>
      </c>
      <c r="J102" s="13" t="s">
        <v>486</v>
      </c>
      <c r="K102" s="4" t="s">
        <v>487</v>
      </c>
      <c r="L102" s="5">
        <v>0</v>
      </c>
      <c r="M102" s="6">
        <f t="shared" si="3"/>
        <v>0</v>
      </c>
      <c r="N102" s="2" t="s">
        <v>810</v>
      </c>
    </row>
    <row r="103" spans="1:23" s="2" customFormat="1" ht="13.8">
      <c r="A103" s="2" t="s">
        <v>146</v>
      </c>
      <c r="B103" s="51" t="s">
        <v>147</v>
      </c>
      <c r="C103" s="27">
        <v>1792</v>
      </c>
      <c r="D103" s="2" t="s">
        <v>125</v>
      </c>
      <c r="E103" s="2" t="s">
        <v>40</v>
      </c>
      <c r="F103" s="2" t="s">
        <v>148</v>
      </c>
      <c r="G103" s="3">
        <v>2</v>
      </c>
      <c r="H103" s="8" t="s">
        <v>26</v>
      </c>
      <c r="I103" s="3">
        <v>2</v>
      </c>
      <c r="J103" s="2" t="s">
        <v>149</v>
      </c>
      <c r="K103" s="10" t="s">
        <v>150</v>
      </c>
      <c r="L103" s="6">
        <v>3000</v>
      </c>
      <c r="M103" s="6">
        <f t="shared" ref="M103:M113" si="4">I103*L103</f>
        <v>6000</v>
      </c>
      <c r="N103" s="2" t="s">
        <v>784</v>
      </c>
    </row>
    <row r="104" spans="1:23" s="2" customFormat="1" ht="13.8">
      <c r="A104" s="2" t="s">
        <v>146</v>
      </c>
      <c r="B104" s="51" t="s">
        <v>147</v>
      </c>
      <c r="C104" s="27">
        <v>1000</v>
      </c>
      <c r="D104" s="2" t="s">
        <v>23</v>
      </c>
      <c r="E104" s="2" t="s">
        <v>43</v>
      </c>
      <c r="F104" s="2" t="s">
        <v>148</v>
      </c>
      <c r="G104" s="9">
        <v>2</v>
      </c>
      <c r="H104" s="2" t="s">
        <v>26</v>
      </c>
      <c r="I104" s="3">
        <v>1</v>
      </c>
      <c r="J104" s="2" t="s">
        <v>149</v>
      </c>
      <c r="K104" s="10" t="s">
        <v>150</v>
      </c>
      <c r="L104" s="6">
        <v>3000</v>
      </c>
      <c r="M104" s="6">
        <f t="shared" si="4"/>
        <v>3000</v>
      </c>
      <c r="N104" s="2" t="s">
        <v>784</v>
      </c>
    </row>
    <row r="105" spans="1:23" s="2" customFormat="1" ht="13.8">
      <c r="A105" s="2" t="s">
        <v>146</v>
      </c>
      <c r="B105" s="51" t="s">
        <v>147</v>
      </c>
      <c r="C105" s="27">
        <v>1300</v>
      </c>
      <c r="D105" s="2" t="s">
        <v>23</v>
      </c>
      <c r="E105" s="2" t="s">
        <v>43</v>
      </c>
      <c r="F105" s="2" t="s">
        <v>148</v>
      </c>
      <c r="G105" s="9">
        <v>2</v>
      </c>
      <c r="H105" s="8" t="s">
        <v>26</v>
      </c>
      <c r="I105" s="3">
        <v>2</v>
      </c>
      <c r="J105" s="2" t="s">
        <v>149</v>
      </c>
      <c r="K105" s="10" t="s">
        <v>150</v>
      </c>
      <c r="L105" s="6">
        <v>3000</v>
      </c>
      <c r="M105" s="6">
        <f t="shared" si="4"/>
        <v>6000</v>
      </c>
      <c r="N105" s="2" t="s">
        <v>784</v>
      </c>
    </row>
    <row r="106" spans="1:23" s="2" customFormat="1" ht="13.8">
      <c r="A106" s="2" t="s">
        <v>146</v>
      </c>
      <c r="B106" s="51" t="s">
        <v>147</v>
      </c>
      <c r="C106" s="27">
        <v>1400</v>
      </c>
      <c r="D106" s="2" t="s">
        <v>15</v>
      </c>
      <c r="E106" s="2" t="s">
        <v>43</v>
      </c>
      <c r="F106" s="2" t="s">
        <v>148</v>
      </c>
      <c r="G106" s="3">
        <v>2</v>
      </c>
      <c r="H106" s="2" t="s">
        <v>26</v>
      </c>
      <c r="I106" s="3">
        <v>2</v>
      </c>
      <c r="J106" s="2" t="s">
        <v>149</v>
      </c>
      <c r="K106" s="10" t="s">
        <v>150</v>
      </c>
      <c r="L106" s="6">
        <v>3000</v>
      </c>
      <c r="M106" s="6">
        <f t="shared" si="4"/>
        <v>6000</v>
      </c>
      <c r="N106" s="2" t="s">
        <v>784</v>
      </c>
    </row>
    <row r="107" spans="1:23" s="2" customFormat="1" ht="13.8">
      <c r="A107" s="2" t="s">
        <v>105</v>
      </c>
      <c r="B107" s="51" t="s">
        <v>886</v>
      </c>
      <c r="C107" s="27">
        <v>1302</v>
      </c>
      <c r="D107" s="2" t="s">
        <v>33</v>
      </c>
      <c r="E107" s="2" t="s">
        <v>56</v>
      </c>
      <c r="F107" s="2" t="s">
        <v>884</v>
      </c>
      <c r="G107" s="3">
        <v>1</v>
      </c>
      <c r="H107" s="2" t="s">
        <v>26</v>
      </c>
      <c r="I107" s="3">
        <f>'Detail Complete List'!G376</f>
        <v>2</v>
      </c>
      <c r="J107" s="2" t="s">
        <v>106</v>
      </c>
      <c r="K107" s="4" t="s">
        <v>885</v>
      </c>
      <c r="L107" s="5">
        <v>2200</v>
      </c>
      <c r="M107" s="6">
        <f t="shared" si="4"/>
        <v>4400</v>
      </c>
      <c r="N107" s="2" t="s">
        <v>872</v>
      </c>
    </row>
    <row r="108" spans="1:23" s="2" customFormat="1" ht="13.8">
      <c r="A108" s="2" t="s">
        <v>105</v>
      </c>
      <c r="B108" s="51" t="s">
        <v>886</v>
      </c>
      <c r="C108" s="27" t="s">
        <v>50</v>
      </c>
      <c r="D108" s="2" t="s">
        <v>33</v>
      </c>
      <c r="E108" s="2" t="s">
        <v>51</v>
      </c>
      <c r="F108" s="2" t="s">
        <v>884</v>
      </c>
      <c r="G108" s="3">
        <v>1</v>
      </c>
      <c r="H108" s="2" t="s">
        <v>26</v>
      </c>
      <c r="I108" s="3">
        <f>G107</f>
        <v>1</v>
      </c>
      <c r="J108" s="2" t="s">
        <v>106</v>
      </c>
      <c r="K108" s="4" t="s">
        <v>885</v>
      </c>
      <c r="L108" s="5">
        <v>2200</v>
      </c>
      <c r="M108" s="6">
        <f t="shared" si="4"/>
        <v>2200</v>
      </c>
      <c r="N108" s="2" t="s">
        <v>872</v>
      </c>
    </row>
    <row r="109" spans="1:23" s="2" customFormat="1" ht="13.8">
      <c r="A109" s="2" t="s">
        <v>105</v>
      </c>
      <c r="B109" s="51" t="s">
        <v>886</v>
      </c>
      <c r="C109" s="27">
        <v>1101</v>
      </c>
      <c r="D109" s="2" t="s">
        <v>39</v>
      </c>
      <c r="E109" s="2" t="s">
        <v>83</v>
      </c>
      <c r="F109" s="2" t="s">
        <v>884</v>
      </c>
      <c r="G109" s="3">
        <v>1</v>
      </c>
      <c r="H109" s="2" t="s">
        <v>26</v>
      </c>
      <c r="I109" s="3">
        <v>1</v>
      </c>
      <c r="J109" s="2" t="s">
        <v>106</v>
      </c>
      <c r="K109" s="4" t="s">
        <v>885</v>
      </c>
      <c r="L109" s="5">
        <v>2200</v>
      </c>
      <c r="M109" s="6">
        <f t="shared" si="4"/>
        <v>2200</v>
      </c>
      <c r="N109" s="2" t="s">
        <v>872</v>
      </c>
    </row>
    <row r="110" spans="1:23" s="2" customFormat="1" ht="13.8">
      <c r="A110" s="2" t="s">
        <v>105</v>
      </c>
      <c r="B110" s="51" t="s">
        <v>886</v>
      </c>
      <c r="C110" s="27">
        <v>1102</v>
      </c>
      <c r="D110" s="2" t="s">
        <v>39</v>
      </c>
      <c r="E110" s="2" t="s">
        <v>777</v>
      </c>
      <c r="F110" s="2" t="s">
        <v>884</v>
      </c>
      <c r="G110" s="3">
        <v>1</v>
      </c>
      <c r="H110" s="2" t="s">
        <v>26</v>
      </c>
      <c r="I110" s="3">
        <v>1</v>
      </c>
      <c r="J110" s="2" t="s">
        <v>106</v>
      </c>
      <c r="K110" s="4" t="s">
        <v>885</v>
      </c>
      <c r="L110" s="5">
        <v>2200</v>
      </c>
      <c r="M110" s="6">
        <f t="shared" si="4"/>
        <v>2200</v>
      </c>
      <c r="N110" s="2" t="s">
        <v>872</v>
      </c>
    </row>
    <row r="111" spans="1:23" s="2" customFormat="1" ht="13.8">
      <c r="A111" s="2" t="s">
        <v>105</v>
      </c>
      <c r="B111" s="51" t="s">
        <v>886</v>
      </c>
      <c r="C111" s="27" t="s">
        <v>52</v>
      </c>
      <c r="D111" s="2" t="s">
        <v>33</v>
      </c>
      <c r="E111" s="2" t="s">
        <v>53</v>
      </c>
      <c r="F111" s="2" t="s">
        <v>884</v>
      </c>
      <c r="G111" s="3">
        <v>1</v>
      </c>
      <c r="H111" s="2" t="s">
        <v>26</v>
      </c>
      <c r="I111" s="3">
        <v>1</v>
      </c>
      <c r="J111" s="2" t="s">
        <v>106</v>
      </c>
      <c r="K111" s="4" t="s">
        <v>885</v>
      </c>
      <c r="L111" s="5">
        <v>2200</v>
      </c>
      <c r="M111" s="6">
        <f t="shared" si="4"/>
        <v>2200</v>
      </c>
      <c r="N111" s="2" t="s">
        <v>872</v>
      </c>
    </row>
    <row r="112" spans="1:23" s="2" customFormat="1" ht="13.8">
      <c r="A112" s="2" t="s">
        <v>574</v>
      </c>
      <c r="B112" s="51" t="s">
        <v>575</v>
      </c>
      <c r="C112" s="27">
        <v>1401</v>
      </c>
      <c r="D112" s="2" t="s">
        <v>15</v>
      </c>
      <c r="E112" s="2" t="s">
        <v>92</v>
      </c>
      <c r="F112" s="2" t="s">
        <v>576</v>
      </c>
      <c r="G112" s="3">
        <v>2</v>
      </c>
      <c r="H112" s="2" t="s">
        <v>26</v>
      </c>
      <c r="I112" s="3">
        <v>2</v>
      </c>
      <c r="J112" s="2" t="s">
        <v>27</v>
      </c>
      <c r="K112" s="4" t="s">
        <v>577</v>
      </c>
      <c r="L112" s="5">
        <v>5000</v>
      </c>
      <c r="M112" s="6">
        <f t="shared" si="4"/>
        <v>10000</v>
      </c>
      <c r="N112" s="2" t="s">
        <v>784</v>
      </c>
    </row>
    <row r="113" spans="1:14" s="2" customFormat="1" ht="13.8">
      <c r="A113" s="2" t="s">
        <v>574</v>
      </c>
      <c r="B113" s="51" t="s">
        <v>575</v>
      </c>
      <c r="C113" s="27">
        <v>1402</v>
      </c>
      <c r="D113" s="2" t="s">
        <v>15</v>
      </c>
      <c r="E113" s="2" t="s">
        <v>122</v>
      </c>
      <c r="F113" s="2" t="s">
        <v>576</v>
      </c>
      <c r="G113" s="3">
        <v>2</v>
      </c>
      <c r="H113" s="2" t="s">
        <v>26</v>
      </c>
      <c r="I113" s="3">
        <f>G112</f>
        <v>2</v>
      </c>
      <c r="J113" s="2" t="s">
        <v>27</v>
      </c>
      <c r="K113" s="4" t="s">
        <v>577</v>
      </c>
      <c r="L113" s="5">
        <v>5000</v>
      </c>
      <c r="M113" s="6">
        <f t="shared" si="4"/>
        <v>10000</v>
      </c>
      <c r="N113" s="2" t="s">
        <v>784</v>
      </c>
    </row>
    <row r="114" spans="1:14" s="2" customFormat="1" ht="13.8">
      <c r="A114" s="2" t="s">
        <v>21</v>
      </c>
      <c r="B114" s="51" t="s">
        <v>22</v>
      </c>
      <c r="C114" s="27">
        <v>1113</v>
      </c>
      <c r="D114" s="2" t="s">
        <v>23</v>
      </c>
      <c r="E114" s="2" t="s">
        <v>24</v>
      </c>
      <c r="F114" s="2" t="s">
        <v>25</v>
      </c>
      <c r="G114" s="3">
        <v>1</v>
      </c>
      <c r="H114" s="2" t="s">
        <v>17</v>
      </c>
      <c r="I114" s="3">
        <v>1</v>
      </c>
      <c r="J114" s="2" t="s">
        <v>837</v>
      </c>
      <c r="K114" s="4" t="s">
        <v>28</v>
      </c>
      <c r="L114" s="5">
        <v>1500</v>
      </c>
      <c r="M114" s="6">
        <f>L114*I114</f>
        <v>1500</v>
      </c>
      <c r="N114" s="2" t="s">
        <v>810</v>
      </c>
    </row>
    <row r="115" spans="1:14" s="2" customFormat="1" ht="13.8">
      <c r="A115" s="2" t="s">
        <v>21</v>
      </c>
      <c r="B115" s="51" t="s">
        <v>22</v>
      </c>
      <c r="C115" s="27">
        <v>1201</v>
      </c>
      <c r="D115" s="2" t="s">
        <v>29</v>
      </c>
      <c r="E115" s="2" t="s">
        <v>30</v>
      </c>
      <c r="F115" s="2" t="s">
        <v>25</v>
      </c>
      <c r="G115" s="3">
        <v>1</v>
      </c>
      <c r="H115" s="2" t="s">
        <v>26</v>
      </c>
      <c r="I115" s="3">
        <v>1</v>
      </c>
      <c r="J115" s="2" t="s">
        <v>837</v>
      </c>
      <c r="K115" s="4" t="s">
        <v>28</v>
      </c>
      <c r="L115" s="5">
        <v>1500</v>
      </c>
      <c r="M115" s="6">
        <f>L115*I115</f>
        <v>1500</v>
      </c>
      <c r="N115" s="2" t="s">
        <v>810</v>
      </c>
    </row>
    <row r="116" spans="1:14" s="2" customFormat="1" ht="13.8">
      <c r="A116" s="2" t="s">
        <v>488</v>
      </c>
      <c r="B116" s="51" t="s">
        <v>578</v>
      </c>
      <c r="C116" s="28">
        <v>1646</v>
      </c>
      <c r="D116" s="8" t="s">
        <v>264</v>
      </c>
      <c r="E116" s="8" t="s">
        <v>493</v>
      </c>
      <c r="F116" s="2" t="s">
        <v>490</v>
      </c>
      <c r="G116" s="3">
        <v>1</v>
      </c>
      <c r="H116" s="2" t="s">
        <v>17</v>
      </c>
      <c r="I116" s="3">
        <v>0</v>
      </c>
      <c r="J116" s="2" t="s">
        <v>27</v>
      </c>
      <c r="K116" s="4" t="s">
        <v>825</v>
      </c>
      <c r="L116" s="5">
        <v>0</v>
      </c>
      <c r="M116" s="6">
        <f>L116*I117</f>
        <v>0</v>
      </c>
      <c r="N116" s="2" t="s">
        <v>810</v>
      </c>
    </row>
    <row r="117" spans="1:14" s="2" customFormat="1" ht="13.8">
      <c r="A117" s="2" t="s">
        <v>488</v>
      </c>
      <c r="B117" s="51" t="s">
        <v>578</v>
      </c>
      <c r="C117" s="28">
        <v>1805</v>
      </c>
      <c r="D117" s="8" t="s">
        <v>107</v>
      </c>
      <c r="E117" s="8" t="s">
        <v>175</v>
      </c>
      <c r="F117" s="2" t="s">
        <v>490</v>
      </c>
      <c r="G117" s="3">
        <v>1</v>
      </c>
      <c r="H117" s="2" t="s">
        <v>17</v>
      </c>
      <c r="I117" s="3">
        <v>0</v>
      </c>
      <c r="J117" s="2" t="s">
        <v>27</v>
      </c>
      <c r="K117" s="4" t="s">
        <v>825</v>
      </c>
      <c r="L117" s="5">
        <v>0</v>
      </c>
      <c r="M117" s="6">
        <f>L117*I118</f>
        <v>0</v>
      </c>
      <c r="N117" s="2" t="s">
        <v>810</v>
      </c>
    </row>
    <row r="118" spans="1:14" s="2" customFormat="1" ht="13.8">
      <c r="A118" s="2" t="s">
        <v>488</v>
      </c>
      <c r="B118" s="51" t="s">
        <v>578</v>
      </c>
      <c r="C118" s="28">
        <v>1813</v>
      </c>
      <c r="D118" s="8" t="s">
        <v>107</v>
      </c>
      <c r="E118" s="8" t="s">
        <v>493</v>
      </c>
      <c r="F118" s="2" t="s">
        <v>490</v>
      </c>
      <c r="G118" s="3">
        <v>1</v>
      </c>
      <c r="H118" s="2" t="s">
        <v>17</v>
      </c>
      <c r="I118" s="3">
        <v>0</v>
      </c>
      <c r="J118" s="2" t="s">
        <v>27</v>
      </c>
      <c r="K118" s="4" t="s">
        <v>825</v>
      </c>
      <c r="L118" s="5">
        <v>0</v>
      </c>
      <c r="M118" s="6">
        <f>L118*I119</f>
        <v>0</v>
      </c>
      <c r="N118" s="2" t="s">
        <v>810</v>
      </c>
    </row>
    <row r="119" spans="1:14" s="2" customFormat="1" ht="13.8">
      <c r="A119" s="2" t="s">
        <v>488</v>
      </c>
      <c r="B119" s="51" t="s">
        <v>578</v>
      </c>
      <c r="C119" s="28">
        <v>1624</v>
      </c>
      <c r="D119" s="8" t="s">
        <v>64</v>
      </c>
      <c r="E119" s="8" t="s">
        <v>489</v>
      </c>
      <c r="F119" s="2" t="s">
        <v>490</v>
      </c>
      <c r="G119" s="3">
        <v>1</v>
      </c>
      <c r="H119" s="2" t="s">
        <v>17</v>
      </c>
      <c r="I119" s="3">
        <v>0</v>
      </c>
      <c r="J119" s="2" t="s">
        <v>27</v>
      </c>
      <c r="K119" s="4" t="s">
        <v>825</v>
      </c>
      <c r="L119" s="5">
        <v>0</v>
      </c>
      <c r="M119" s="6">
        <f>L119*I120</f>
        <v>0</v>
      </c>
      <c r="N119" s="2" t="s">
        <v>810</v>
      </c>
    </row>
    <row r="120" spans="1:14" s="2" customFormat="1" ht="13.8">
      <c r="A120" s="2" t="s">
        <v>488</v>
      </c>
      <c r="B120" s="51" t="s">
        <v>578</v>
      </c>
      <c r="C120" s="28">
        <v>1808</v>
      </c>
      <c r="D120" s="8" t="s">
        <v>107</v>
      </c>
      <c r="E120" s="8" t="s">
        <v>493</v>
      </c>
      <c r="F120" s="2" t="s">
        <v>490</v>
      </c>
      <c r="G120" s="3">
        <v>1</v>
      </c>
      <c r="H120" s="2" t="s">
        <v>17</v>
      </c>
      <c r="I120" s="3">
        <v>0</v>
      </c>
      <c r="J120" s="2" t="s">
        <v>27</v>
      </c>
      <c r="K120" s="4" t="s">
        <v>825</v>
      </c>
      <c r="L120" s="5">
        <v>0</v>
      </c>
      <c r="M120" s="6">
        <f t="shared" ref="M120:M151" si="5">L120*I120</f>
        <v>0</v>
      </c>
      <c r="N120" s="2" t="s">
        <v>810</v>
      </c>
    </row>
    <row r="121" spans="1:14" s="2" customFormat="1" ht="13.8">
      <c r="A121" s="2" t="s">
        <v>488</v>
      </c>
      <c r="B121" s="51" t="s">
        <v>578</v>
      </c>
      <c r="C121" s="27">
        <v>1000</v>
      </c>
      <c r="D121" s="2" t="s">
        <v>23</v>
      </c>
      <c r="E121" s="2" t="s">
        <v>43</v>
      </c>
      <c r="F121" s="2" t="s">
        <v>490</v>
      </c>
      <c r="G121" s="3">
        <v>1</v>
      </c>
      <c r="H121" s="2" t="s">
        <v>26</v>
      </c>
      <c r="I121" s="3">
        <v>1</v>
      </c>
      <c r="J121" s="2" t="s">
        <v>491</v>
      </c>
      <c r="K121" s="4" t="s">
        <v>492</v>
      </c>
      <c r="L121" s="5">
        <v>600</v>
      </c>
      <c r="M121" s="6">
        <f t="shared" si="5"/>
        <v>600</v>
      </c>
      <c r="N121" s="2" t="s">
        <v>810</v>
      </c>
    </row>
    <row r="122" spans="1:14" s="2" customFormat="1" ht="13.8">
      <c r="A122" s="2" t="s">
        <v>488</v>
      </c>
      <c r="B122" s="51" t="s">
        <v>578</v>
      </c>
      <c r="C122" s="27">
        <v>1113</v>
      </c>
      <c r="D122" s="2" t="s">
        <v>23</v>
      </c>
      <c r="E122" s="2" t="s">
        <v>24</v>
      </c>
      <c r="F122" s="2" t="s">
        <v>490</v>
      </c>
      <c r="G122" s="3">
        <v>1</v>
      </c>
      <c r="H122" s="2" t="s">
        <v>26</v>
      </c>
      <c r="I122" s="3">
        <v>1</v>
      </c>
      <c r="J122" s="2" t="s">
        <v>491</v>
      </c>
      <c r="K122" s="4" t="s">
        <v>492</v>
      </c>
      <c r="L122" s="5">
        <v>600</v>
      </c>
      <c r="M122" s="6">
        <f t="shared" si="5"/>
        <v>600</v>
      </c>
      <c r="N122" s="2" t="s">
        <v>810</v>
      </c>
    </row>
    <row r="123" spans="1:14" s="2" customFormat="1" ht="13.8">
      <c r="A123" s="2" t="s">
        <v>488</v>
      </c>
      <c r="B123" s="51" t="s">
        <v>578</v>
      </c>
      <c r="C123" s="27">
        <v>1201</v>
      </c>
      <c r="D123" s="2" t="s">
        <v>29</v>
      </c>
      <c r="E123" s="2" t="s">
        <v>30</v>
      </c>
      <c r="F123" s="2" t="s">
        <v>490</v>
      </c>
      <c r="G123" s="3">
        <v>1</v>
      </c>
      <c r="H123" s="2" t="s">
        <v>26</v>
      </c>
      <c r="I123" s="3">
        <v>1</v>
      </c>
      <c r="J123" s="2" t="s">
        <v>491</v>
      </c>
      <c r="K123" s="4" t="s">
        <v>492</v>
      </c>
      <c r="L123" s="5">
        <v>600</v>
      </c>
      <c r="M123" s="6">
        <f t="shared" si="5"/>
        <v>600</v>
      </c>
      <c r="N123" s="2" t="s">
        <v>810</v>
      </c>
    </row>
    <row r="124" spans="1:14" s="2" customFormat="1" ht="13.8">
      <c r="A124" s="2" t="s">
        <v>488</v>
      </c>
      <c r="B124" s="51" t="s">
        <v>578</v>
      </c>
      <c r="C124" s="27">
        <v>1300</v>
      </c>
      <c r="D124" s="2" t="s">
        <v>33</v>
      </c>
      <c r="E124" s="2" t="s">
        <v>43</v>
      </c>
      <c r="F124" s="2" t="s">
        <v>490</v>
      </c>
      <c r="G124" s="3">
        <v>1</v>
      </c>
      <c r="H124" s="2" t="s">
        <v>26</v>
      </c>
      <c r="I124" s="3">
        <v>1</v>
      </c>
      <c r="J124" s="2" t="s">
        <v>491</v>
      </c>
      <c r="K124" s="4" t="s">
        <v>492</v>
      </c>
      <c r="L124" s="5">
        <v>600</v>
      </c>
      <c r="M124" s="6">
        <f t="shared" si="5"/>
        <v>600</v>
      </c>
      <c r="N124" s="2" t="s">
        <v>810</v>
      </c>
    </row>
    <row r="125" spans="1:14" s="2" customFormat="1" ht="13.8">
      <c r="A125" s="2" t="s">
        <v>582</v>
      </c>
      <c r="B125" s="51" t="s">
        <v>583</v>
      </c>
      <c r="C125" s="27">
        <v>1792</v>
      </c>
      <c r="D125" s="2" t="s">
        <v>125</v>
      </c>
      <c r="E125" s="2" t="s">
        <v>40</v>
      </c>
      <c r="F125" s="11" t="s">
        <v>584</v>
      </c>
      <c r="G125" s="3">
        <v>1</v>
      </c>
      <c r="H125" s="2" t="s">
        <v>26</v>
      </c>
      <c r="I125" s="3">
        <v>1</v>
      </c>
      <c r="J125" s="2" t="s">
        <v>585</v>
      </c>
      <c r="K125" s="4" t="s">
        <v>838</v>
      </c>
      <c r="L125" s="5">
        <v>1200</v>
      </c>
      <c r="M125" s="6">
        <f t="shared" si="5"/>
        <v>1200</v>
      </c>
      <c r="N125" s="2" t="s">
        <v>784</v>
      </c>
    </row>
    <row r="126" spans="1:14" s="2" customFormat="1" ht="13.8">
      <c r="A126" s="20" t="s">
        <v>586</v>
      </c>
      <c r="B126" s="51" t="s">
        <v>587</v>
      </c>
      <c r="C126" s="27">
        <v>1029</v>
      </c>
      <c r="D126" s="2" t="s">
        <v>23</v>
      </c>
      <c r="E126" s="2" t="s">
        <v>588</v>
      </c>
      <c r="F126" s="8" t="s">
        <v>589</v>
      </c>
      <c r="G126" s="3">
        <v>1</v>
      </c>
      <c r="H126" s="2" t="s">
        <v>26</v>
      </c>
      <c r="I126" s="3">
        <v>1</v>
      </c>
      <c r="J126" s="8" t="s">
        <v>590</v>
      </c>
      <c r="K126" s="10" t="s">
        <v>591</v>
      </c>
      <c r="L126" s="6">
        <v>40</v>
      </c>
      <c r="M126" s="6">
        <f t="shared" si="5"/>
        <v>40</v>
      </c>
      <c r="N126" s="2" t="s">
        <v>784</v>
      </c>
    </row>
    <row r="127" spans="1:14" s="2" customFormat="1" ht="13.8">
      <c r="A127" s="20" t="s">
        <v>586</v>
      </c>
      <c r="B127" s="51" t="s">
        <v>587</v>
      </c>
      <c r="C127" s="27">
        <v>1306</v>
      </c>
      <c r="D127" s="2" t="s">
        <v>33</v>
      </c>
      <c r="E127" s="2" t="s">
        <v>588</v>
      </c>
      <c r="F127" s="8" t="s">
        <v>589</v>
      </c>
      <c r="G127" s="3">
        <v>1</v>
      </c>
      <c r="H127" s="2" t="s">
        <v>26</v>
      </c>
      <c r="I127" s="3">
        <v>1</v>
      </c>
      <c r="J127" s="8" t="s">
        <v>590</v>
      </c>
      <c r="K127" s="10" t="s">
        <v>591</v>
      </c>
      <c r="L127" s="6">
        <v>40</v>
      </c>
      <c r="M127" s="6">
        <f t="shared" si="5"/>
        <v>40</v>
      </c>
      <c r="N127" s="2" t="s">
        <v>784</v>
      </c>
    </row>
    <row r="128" spans="1:14" s="2" customFormat="1" ht="13.8">
      <c r="A128" s="20" t="s">
        <v>586</v>
      </c>
      <c r="B128" s="51" t="s">
        <v>587</v>
      </c>
      <c r="C128" s="28">
        <v>1644</v>
      </c>
      <c r="D128" s="8" t="s">
        <v>264</v>
      </c>
      <c r="E128" s="8" t="s">
        <v>588</v>
      </c>
      <c r="F128" s="8" t="s">
        <v>589</v>
      </c>
      <c r="G128" s="3">
        <v>1</v>
      </c>
      <c r="H128" s="2" t="s">
        <v>26</v>
      </c>
      <c r="I128" s="3">
        <v>1</v>
      </c>
      <c r="J128" s="8" t="s">
        <v>590</v>
      </c>
      <c r="K128" s="10" t="s">
        <v>591</v>
      </c>
      <c r="L128" s="6">
        <v>40</v>
      </c>
      <c r="M128" s="6">
        <f t="shared" si="5"/>
        <v>40</v>
      </c>
      <c r="N128" s="2" t="s">
        <v>784</v>
      </c>
    </row>
    <row r="129" spans="1:23" s="2" customFormat="1" ht="13.8">
      <c r="A129" s="20" t="s">
        <v>586</v>
      </c>
      <c r="B129" s="51" t="s">
        <v>587</v>
      </c>
      <c r="C129" s="27">
        <v>1714</v>
      </c>
      <c r="D129" s="2" t="s">
        <v>125</v>
      </c>
      <c r="E129" s="2" t="s">
        <v>588</v>
      </c>
      <c r="F129" s="8" t="s">
        <v>589</v>
      </c>
      <c r="G129" s="3">
        <v>1</v>
      </c>
      <c r="H129" s="2" t="s">
        <v>26</v>
      </c>
      <c r="I129" s="3">
        <v>1</v>
      </c>
      <c r="J129" s="8" t="s">
        <v>590</v>
      </c>
      <c r="K129" s="10" t="s">
        <v>591</v>
      </c>
      <c r="L129" s="6">
        <v>40</v>
      </c>
      <c r="M129" s="6">
        <f t="shared" si="5"/>
        <v>40</v>
      </c>
      <c r="N129" s="2" t="s">
        <v>784</v>
      </c>
    </row>
    <row r="130" spans="1:23" s="2" customFormat="1" ht="13.8">
      <c r="A130" s="2" t="s">
        <v>262</v>
      </c>
      <c r="B130" s="51" t="s">
        <v>263</v>
      </c>
      <c r="C130" s="28">
        <v>1640</v>
      </c>
      <c r="D130" s="8" t="s">
        <v>264</v>
      </c>
      <c r="E130" s="8" t="s">
        <v>264</v>
      </c>
      <c r="F130" s="8" t="s">
        <v>265</v>
      </c>
      <c r="G130" s="9">
        <v>1</v>
      </c>
      <c r="H130" s="8" t="s">
        <v>26</v>
      </c>
      <c r="I130" s="9">
        <f>G130</f>
        <v>1</v>
      </c>
      <c r="J130" s="8" t="b">
        <v>1</v>
      </c>
      <c r="K130" s="10" t="s">
        <v>266</v>
      </c>
      <c r="L130" s="6">
        <v>3500</v>
      </c>
      <c r="M130" s="6">
        <f t="shared" si="5"/>
        <v>3500</v>
      </c>
      <c r="N130" s="2" t="s">
        <v>810</v>
      </c>
    </row>
    <row r="131" spans="1:23" s="2" customFormat="1" ht="13.8">
      <c r="A131" s="2" t="s">
        <v>262</v>
      </c>
      <c r="B131" s="51" t="s">
        <v>263</v>
      </c>
      <c r="C131" s="28">
        <v>1641</v>
      </c>
      <c r="D131" s="8" t="s">
        <v>264</v>
      </c>
      <c r="E131" s="8" t="s">
        <v>264</v>
      </c>
      <c r="F131" s="8" t="s">
        <v>265</v>
      </c>
      <c r="G131" s="9">
        <v>1</v>
      </c>
      <c r="H131" s="8" t="s">
        <v>17</v>
      </c>
      <c r="I131" s="3">
        <v>0</v>
      </c>
      <c r="J131" s="8" t="b">
        <v>1</v>
      </c>
      <c r="K131" s="10" t="s">
        <v>266</v>
      </c>
      <c r="L131" s="6">
        <v>3500</v>
      </c>
      <c r="M131" s="6">
        <f t="shared" si="5"/>
        <v>0</v>
      </c>
      <c r="N131" s="2" t="s">
        <v>810</v>
      </c>
    </row>
    <row r="132" spans="1:23" s="2" customFormat="1" ht="13.8">
      <c r="A132" s="2" t="s">
        <v>267</v>
      </c>
      <c r="B132" s="51" t="s">
        <v>268</v>
      </c>
      <c r="C132" s="28">
        <v>1640</v>
      </c>
      <c r="D132" s="8" t="s">
        <v>264</v>
      </c>
      <c r="E132" s="8" t="s">
        <v>264</v>
      </c>
      <c r="F132" s="8" t="s">
        <v>269</v>
      </c>
      <c r="G132" s="9">
        <v>1</v>
      </c>
      <c r="H132" s="8" t="s">
        <v>26</v>
      </c>
      <c r="I132" s="9">
        <f>G132</f>
        <v>1</v>
      </c>
      <c r="J132" s="8" t="b">
        <v>1</v>
      </c>
      <c r="K132" s="10" t="s">
        <v>270</v>
      </c>
      <c r="L132" s="6">
        <v>3500</v>
      </c>
      <c r="M132" s="6">
        <f t="shared" si="5"/>
        <v>3500</v>
      </c>
      <c r="N132" s="2" t="s">
        <v>810</v>
      </c>
    </row>
    <row r="133" spans="1:23" s="2" customFormat="1" ht="13.8">
      <c r="A133" s="2" t="s">
        <v>267</v>
      </c>
      <c r="B133" s="51" t="s">
        <v>268</v>
      </c>
      <c r="C133" s="28">
        <v>1641</v>
      </c>
      <c r="D133" s="8" t="s">
        <v>264</v>
      </c>
      <c r="E133" s="8" t="s">
        <v>264</v>
      </c>
      <c r="F133" s="8" t="s">
        <v>269</v>
      </c>
      <c r="G133" s="9">
        <v>1</v>
      </c>
      <c r="H133" s="8" t="s">
        <v>17</v>
      </c>
      <c r="I133" s="3">
        <v>0</v>
      </c>
      <c r="J133" s="8" t="b">
        <v>1</v>
      </c>
      <c r="K133" s="10" t="s">
        <v>270</v>
      </c>
      <c r="L133" s="6">
        <v>3500</v>
      </c>
      <c r="M133" s="6">
        <f t="shared" si="5"/>
        <v>0</v>
      </c>
      <c r="N133" s="2" t="s">
        <v>810</v>
      </c>
    </row>
    <row r="134" spans="1:23" s="2" customFormat="1" ht="13.8">
      <c r="A134" s="2" t="s">
        <v>592</v>
      </c>
      <c r="B134" s="51" t="s">
        <v>593</v>
      </c>
      <c r="C134" s="28">
        <v>1642</v>
      </c>
      <c r="D134" s="8" t="s">
        <v>264</v>
      </c>
      <c r="E134" s="8" t="s">
        <v>594</v>
      </c>
      <c r="F134" s="8" t="s">
        <v>595</v>
      </c>
      <c r="G134" s="9">
        <v>1</v>
      </c>
      <c r="H134" s="8" t="s">
        <v>26</v>
      </c>
      <c r="I134" s="9">
        <f>G134</f>
        <v>1</v>
      </c>
      <c r="J134" s="8" t="s">
        <v>596</v>
      </c>
      <c r="K134" s="10" t="s">
        <v>597</v>
      </c>
      <c r="L134" s="6">
        <v>17250</v>
      </c>
      <c r="M134" s="6">
        <f t="shared" si="5"/>
        <v>17250</v>
      </c>
      <c r="N134" s="2" t="s">
        <v>810</v>
      </c>
    </row>
    <row r="135" spans="1:23" s="13" customFormat="1" ht="13.8">
      <c r="A135" s="2" t="s">
        <v>271</v>
      </c>
      <c r="B135" s="51" t="s">
        <v>272</v>
      </c>
      <c r="C135" s="28">
        <v>1640</v>
      </c>
      <c r="D135" s="8" t="s">
        <v>264</v>
      </c>
      <c r="E135" s="8" t="s">
        <v>264</v>
      </c>
      <c r="F135" s="8" t="s">
        <v>273</v>
      </c>
      <c r="G135" s="9">
        <v>1</v>
      </c>
      <c r="H135" s="8" t="s">
        <v>17</v>
      </c>
      <c r="I135" s="3">
        <v>0</v>
      </c>
      <c r="J135" s="8" t="s">
        <v>274</v>
      </c>
      <c r="K135" s="15" t="s">
        <v>275</v>
      </c>
      <c r="L135" s="16">
        <v>0</v>
      </c>
      <c r="M135" s="6">
        <f t="shared" si="5"/>
        <v>0</v>
      </c>
      <c r="N135" s="2" t="s">
        <v>810</v>
      </c>
      <c r="O135" s="2"/>
      <c r="P135" s="2"/>
      <c r="Q135" s="2"/>
      <c r="R135" s="2"/>
      <c r="S135" s="2"/>
      <c r="T135" s="2"/>
      <c r="U135" s="2"/>
      <c r="V135" s="2"/>
      <c r="W135" s="2"/>
    </row>
    <row r="136" spans="1:23" s="13" customFormat="1" ht="13.8">
      <c r="A136" s="2" t="s">
        <v>276</v>
      </c>
      <c r="B136" s="51" t="s">
        <v>277</v>
      </c>
      <c r="C136" s="28">
        <v>1640</v>
      </c>
      <c r="D136" s="8" t="s">
        <v>264</v>
      </c>
      <c r="E136" s="8" t="s">
        <v>278</v>
      </c>
      <c r="F136" s="8" t="s">
        <v>279</v>
      </c>
      <c r="G136" s="9">
        <v>1</v>
      </c>
      <c r="H136" s="8" t="s">
        <v>17</v>
      </c>
      <c r="I136" s="9">
        <v>0</v>
      </c>
      <c r="J136" s="8" t="s">
        <v>280</v>
      </c>
      <c r="K136" s="10" t="s">
        <v>281</v>
      </c>
      <c r="L136" s="5">
        <v>0</v>
      </c>
      <c r="M136" s="6">
        <f t="shared" si="5"/>
        <v>0</v>
      </c>
      <c r="N136" s="2" t="s">
        <v>810</v>
      </c>
      <c r="O136" s="2"/>
      <c r="P136" s="2"/>
      <c r="Q136" s="2"/>
      <c r="R136" s="2"/>
      <c r="S136" s="2"/>
      <c r="T136" s="2"/>
      <c r="U136" s="2"/>
      <c r="V136" s="2"/>
      <c r="W136" s="2"/>
    </row>
    <row r="137" spans="1:23" s="2" customFormat="1" ht="13.8">
      <c r="A137" s="2" t="s">
        <v>282</v>
      </c>
      <c r="B137" s="51" t="s">
        <v>283</v>
      </c>
      <c r="C137" s="28">
        <v>1640</v>
      </c>
      <c r="D137" s="8" t="s">
        <v>264</v>
      </c>
      <c r="E137" s="8" t="s">
        <v>278</v>
      </c>
      <c r="F137" s="8" t="s">
        <v>284</v>
      </c>
      <c r="G137" s="9">
        <v>1</v>
      </c>
      <c r="H137" s="8" t="s">
        <v>17</v>
      </c>
      <c r="I137" s="9">
        <v>0</v>
      </c>
      <c r="J137" s="2" t="s">
        <v>285</v>
      </c>
      <c r="K137" s="10" t="s">
        <v>286</v>
      </c>
      <c r="L137" s="5">
        <v>0</v>
      </c>
      <c r="M137" s="6">
        <f t="shared" si="5"/>
        <v>0</v>
      </c>
      <c r="N137" s="2" t="s">
        <v>810</v>
      </c>
    </row>
    <row r="138" spans="1:23" s="2" customFormat="1" ht="13.8">
      <c r="A138" s="2" t="s">
        <v>287</v>
      </c>
      <c r="B138" s="51" t="s">
        <v>288</v>
      </c>
      <c r="C138" s="28">
        <v>1640</v>
      </c>
      <c r="D138" s="8" t="s">
        <v>264</v>
      </c>
      <c r="E138" s="8" t="s">
        <v>278</v>
      </c>
      <c r="F138" s="8" t="s">
        <v>289</v>
      </c>
      <c r="G138" s="9">
        <v>1</v>
      </c>
      <c r="H138" s="8" t="s">
        <v>17</v>
      </c>
      <c r="I138" s="9">
        <v>0</v>
      </c>
      <c r="J138" s="2" t="s">
        <v>285</v>
      </c>
      <c r="K138" s="10" t="s">
        <v>290</v>
      </c>
      <c r="L138" s="5">
        <v>0</v>
      </c>
      <c r="M138" s="6">
        <f t="shared" si="5"/>
        <v>0</v>
      </c>
      <c r="N138" s="2" t="s">
        <v>810</v>
      </c>
    </row>
    <row r="139" spans="1:23" s="2" customFormat="1" ht="13.8">
      <c r="A139" s="2" t="s">
        <v>291</v>
      </c>
      <c r="B139" s="51" t="s">
        <v>292</v>
      </c>
      <c r="C139" s="28">
        <v>1640</v>
      </c>
      <c r="D139" s="8" t="s">
        <v>264</v>
      </c>
      <c r="E139" s="8" t="s">
        <v>278</v>
      </c>
      <c r="F139" s="8" t="s">
        <v>293</v>
      </c>
      <c r="G139" s="9">
        <v>2</v>
      </c>
      <c r="H139" s="8" t="s">
        <v>26</v>
      </c>
      <c r="I139" s="9">
        <v>1</v>
      </c>
      <c r="J139" s="8" t="s">
        <v>230</v>
      </c>
      <c r="K139" s="10" t="s">
        <v>294</v>
      </c>
      <c r="L139" s="5">
        <v>600</v>
      </c>
      <c r="M139" s="6">
        <f t="shared" si="5"/>
        <v>600</v>
      </c>
      <c r="N139" s="2" t="s">
        <v>810</v>
      </c>
    </row>
    <row r="140" spans="1:23" s="2" customFormat="1" ht="13.8">
      <c r="A140" s="2" t="s">
        <v>295</v>
      </c>
      <c r="B140" s="51" t="s">
        <v>958</v>
      </c>
      <c r="C140" s="28">
        <v>1640</v>
      </c>
      <c r="D140" s="8" t="s">
        <v>264</v>
      </c>
      <c r="E140" s="8" t="s">
        <v>264</v>
      </c>
      <c r="F140" s="8" t="s">
        <v>296</v>
      </c>
      <c r="G140" s="9">
        <v>1</v>
      </c>
      <c r="H140" s="8" t="s">
        <v>17</v>
      </c>
      <c r="I140" s="9">
        <v>0</v>
      </c>
      <c r="J140" s="8" t="s">
        <v>297</v>
      </c>
      <c r="K140" s="10" t="s">
        <v>298</v>
      </c>
      <c r="L140" s="6">
        <v>0</v>
      </c>
      <c r="M140" s="6">
        <f t="shared" si="5"/>
        <v>0</v>
      </c>
      <c r="N140" s="2" t="s">
        <v>810</v>
      </c>
    </row>
    <row r="141" spans="1:23" s="2" customFormat="1" ht="13.8">
      <c r="A141" s="2" t="s">
        <v>299</v>
      </c>
      <c r="B141" s="51" t="s">
        <v>300</v>
      </c>
      <c r="C141" s="27">
        <v>1200</v>
      </c>
      <c r="D141" s="2" t="s">
        <v>29</v>
      </c>
      <c r="E141" s="2" t="s">
        <v>301</v>
      </c>
      <c r="F141" s="2" t="s">
        <v>302</v>
      </c>
      <c r="G141" s="3">
        <v>1</v>
      </c>
      <c r="H141" s="2" t="s">
        <v>17</v>
      </c>
      <c r="I141" s="3">
        <v>0</v>
      </c>
      <c r="J141" s="2" t="s">
        <v>303</v>
      </c>
      <c r="K141" s="4" t="s">
        <v>304</v>
      </c>
      <c r="L141" s="5">
        <v>0</v>
      </c>
      <c r="M141" s="6">
        <f t="shared" si="5"/>
        <v>0</v>
      </c>
      <c r="N141" s="2" t="s">
        <v>810</v>
      </c>
    </row>
    <row r="142" spans="1:23" s="2" customFormat="1" ht="13.8">
      <c r="A142" s="2" t="s">
        <v>598</v>
      </c>
      <c r="B142" s="51" t="s">
        <v>599</v>
      </c>
      <c r="C142" s="27">
        <v>1200</v>
      </c>
      <c r="D142" s="2" t="s">
        <v>29</v>
      </c>
      <c r="E142" s="2" t="s">
        <v>301</v>
      </c>
      <c r="F142" s="2" t="s">
        <v>600</v>
      </c>
      <c r="G142" s="3">
        <v>1</v>
      </c>
      <c r="H142" s="2" t="s">
        <v>26</v>
      </c>
      <c r="I142" s="3">
        <v>1</v>
      </c>
      <c r="J142" s="2" t="s">
        <v>601</v>
      </c>
      <c r="K142" s="4" t="s">
        <v>602</v>
      </c>
      <c r="L142" s="5">
        <v>4500</v>
      </c>
      <c r="M142" s="6">
        <f t="shared" si="5"/>
        <v>4500</v>
      </c>
      <c r="N142" s="2" t="s">
        <v>810</v>
      </c>
    </row>
    <row r="143" spans="1:23" s="2" customFormat="1" ht="13.8">
      <c r="A143" s="2" t="s">
        <v>305</v>
      </c>
      <c r="B143" s="51" t="s">
        <v>306</v>
      </c>
      <c r="C143" s="27">
        <v>1200</v>
      </c>
      <c r="D143" s="2" t="s">
        <v>29</v>
      </c>
      <c r="E143" s="2" t="s">
        <v>307</v>
      </c>
      <c r="F143" s="2" t="s">
        <v>308</v>
      </c>
      <c r="G143" s="3">
        <v>1</v>
      </c>
      <c r="H143" s="2" t="s">
        <v>17</v>
      </c>
      <c r="I143" s="3">
        <v>0</v>
      </c>
      <c r="J143" s="2" t="s">
        <v>309</v>
      </c>
      <c r="K143" s="4" t="s">
        <v>308</v>
      </c>
      <c r="L143" s="5">
        <v>0</v>
      </c>
      <c r="M143" s="6">
        <f t="shared" si="5"/>
        <v>0</v>
      </c>
      <c r="N143" s="2" t="s">
        <v>810</v>
      </c>
    </row>
    <row r="144" spans="1:23" s="2" customFormat="1" ht="13.8">
      <c r="A144" s="2" t="s">
        <v>464</v>
      </c>
      <c r="B144" s="51" t="s">
        <v>465</v>
      </c>
      <c r="C144" s="27">
        <v>1200</v>
      </c>
      <c r="D144" s="2" t="s">
        <v>29</v>
      </c>
      <c r="E144" s="2" t="s">
        <v>307</v>
      </c>
      <c r="F144" s="2" t="s">
        <v>466</v>
      </c>
      <c r="G144" s="3">
        <v>1</v>
      </c>
      <c r="H144" s="2" t="s">
        <v>467</v>
      </c>
      <c r="I144" s="3">
        <v>0</v>
      </c>
      <c r="J144" s="2" t="s">
        <v>345</v>
      </c>
      <c r="K144" s="4" t="s">
        <v>468</v>
      </c>
      <c r="L144" s="5">
        <v>0</v>
      </c>
      <c r="M144" s="6">
        <f t="shared" si="5"/>
        <v>0</v>
      </c>
      <c r="N144" s="2" t="s">
        <v>810</v>
      </c>
    </row>
    <row r="145" spans="1:23" s="2" customFormat="1" ht="13.8">
      <c r="A145" s="2" t="s">
        <v>310</v>
      </c>
      <c r="B145" s="51" t="s">
        <v>311</v>
      </c>
      <c r="C145" s="27">
        <v>1200</v>
      </c>
      <c r="D145" s="2" t="s">
        <v>29</v>
      </c>
      <c r="E145" s="2" t="s">
        <v>312</v>
      </c>
      <c r="F145" s="2" t="s">
        <v>313</v>
      </c>
      <c r="G145" s="3">
        <v>1</v>
      </c>
      <c r="H145" s="2" t="s">
        <v>17</v>
      </c>
      <c r="I145" s="3">
        <v>0</v>
      </c>
      <c r="J145" s="2" t="s">
        <v>309</v>
      </c>
      <c r="K145" s="4" t="s">
        <v>314</v>
      </c>
      <c r="L145" s="5">
        <v>0</v>
      </c>
      <c r="M145" s="6">
        <f t="shared" si="5"/>
        <v>0</v>
      </c>
      <c r="N145" s="2" t="s">
        <v>810</v>
      </c>
    </row>
    <row r="146" spans="1:23" s="2" customFormat="1" ht="13.8">
      <c r="A146" s="2" t="s">
        <v>469</v>
      </c>
      <c r="B146" s="51" t="s">
        <v>470</v>
      </c>
      <c r="C146" s="27">
        <v>1200</v>
      </c>
      <c r="D146" s="2" t="s">
        <v>29</v>
      </c>
      <c r="E146" s="2" t="s">
        <v>317</v>
      </c>
      <c r="F146" s="2" t="s">
        <v>471</v>
      </c>
      <c r="G146" s="3">
        <v>2</v>
      </c>
      <c r="H146" s="2" t="s">
        <v>26</v>
      </c>
      <c r="I146" s="3">
        <v>1</v>
      </c>
      <c r="J146" s="2" t="s">
        <v>472</v>
      </c>
      <c r="K146" s="4" t="s">
        <v>473</v>
      </c>
      <c r="L146" s="5">
        <v>0</v>
      </c>
      <c r="M146" s="6">
        <f t="shared" si="5"/>
        <v>0</v>
      </c>
      <c r="N146" s="2" t="s">
        <v>810</v>
      </c>
    </row>
    <row r="147" spans="1:23" s="2" customFormat="1" ht="13.8">
      <c r="A147" s="2" t="s">
        <v>315</v>
      </c>
      <c r="B147" s="51" t="s">
        <v>316</v>
      </c>
      <c r="C147" s="27">
        <v>1200</v>
      </c>
      <c r="D147" s="2" t="s">
        <v>29</v>
      </c>
      <c r="E147" s="2" t="s">
        <v>317</v>
      </c>
      <c r="F147" s="2" t="s">
        <v>318</v>
      </c>
      <c r="G147" s="3">
        <v>1</v>
      </c>
      <c r="H147" s="2" t="s">
        <v>17</v>
      </c>
      <c r="I147" s="3">
        <v>0</v>
      </c>
      <c r="J147" s="2" t="s">
        <v>319</v>
      </c>
      <c r="K147" s="4" t="s">
        <v>320</v>
      </c>
      <c r="L147" s="5">
        <v>0</v>
      </c>
      <c r="M147" s="6">
        <f t="shared" si="5"/>
        <v>0</v>
      </c>
      <c r="N147" s="2" t="s">
        <v>810</v>
      </c>
    </row>
    <row r="148" spans="1:23" s="2" customFormat="1" ht="13.8">
      <c r="A148" s="2" t="s">
        <v>603</v>
      </c>
      <c r="B148" s="51" t="s">
        <v>604</v>
      </c>
      <c r="C148" s="27">
        <v>1200</v>
      </c>
      <c r="D148" s="2" t="s">
        <v>29</v>
      </c>
      <c r="E148" s="2" t="s">
        <v>605</v>
      </c>
      <c r="F148" s="2" t="s">
        <v>606</v>
      </c>
      <c r="G148" s="3">
        <v>1</v>
      </c>
      <c r="H148" s="2" t="s">
        <v>26</v>
      </c>
      <c r="I148" s="3">
        <v>1</v>
      </c>
      <c r="J148" s="2" t="s">
        <v>607</v>
      </c>
      <c r="K148" s="4" t="s">
        <v>608</v>
      </c>
      <c r="L148" s="5">
        <v>3500</v>
      </c>
      <c r="M148" s="6">
        <f t="shared" si="5"/>
        <v>3500</v>
      </c>
      <c r="N148" s="2" t="s">
        <v>810</v>
      </c>
    </row>
    <row r="149" spans="1:23" s="2" customFormat="1" ht="13.8">
      <c r="A149" s="2" t="s">
        <v>321</v>
      </c>
      <c r="B149" s="51" t="s">
        <v>322</v>
      </c>
      <c r="C149" s="27">
        <v>1200</v>
      </c>
      <c r="D149" s="2" t="s">
        <v>29</v>
      </c>
      <c r="E149" s="2" t="s">
        <v>312</v>
      </c>
      <c r="F149" s="2" t="s">
        <v>323</v>
      </c>
      <c r="G149" s="3">
        <v>1</v>
      </c>
      <c r="H149" s="2" t="s">
        <v>17</v>
      </c>
      <c r="I149" s="3">
        <v>0</v>
      </c>
      <c r="J149" s="2" t="s">
        <v>324</v>
      </c>
      <c r="K149" s="4" t="s">
        <v>325</v>
      </c>
      <c r="L149" s="5">
        <v>0</v>
      </c>
      <c r="M149" s="6">
        <f t="shared" si="5"/>
        <v>0</v>
      </c>
      <c r="N149" s="2" t="s">
        <v>810</v>
      </c>
    </row>
    <row r="150" spans="1:23" s="13" customFormat="1" ht="13.8">
      <c r="A150" s="2" t="s">
        <v>474</v>
      </c>
      <c r="B150" s="51" t="s">
        <v>475</v>
      </c>
      <c r="C150" s="27">
        <v>1200</v>
      </c>
      <c r="D150" s="2" t="s">
        <v>29</v>
      </c>
      <c r="E150" s="2" t="s">
        <v>155</v>
      </c>
      <c r="F150" s="2" t="s">
        <v>476</v>
      </c>
      <c r="G150" s="3">
        <v>1</v>
      </c>
      <c r="H150" s="2" t="s">
        <v>467</v>
      </c>
      <c r="I150" s="3">
        <v>0</v>
      </c>
      <c r="J150" s="2" t="s">
        <v>477</v>
      </c>
      <c r="K150" s="4" t="s">
        <v>478</v>
      </c>
      <c r="L150" s="5">
        <v>0</v>
      </c>
      <c r="M150" s="6">
        <f t="shared" si="5"/>
        <v>0</v>
      </c>
      <c r="N150" s="2" t="s">
        <v>810</v>
      </c>
      <c r="O150" s="2"/>
      <c r="P150" s="2"/>
      <c r="Q150" s="2"/>
      <c r="R150" s="2"/>
      <c r="S150" s="2"/>
      <c r="T150" s="2"/>
      <c r="U150" s="2"/>
      <c r="V150" s="2"/>
      <c r="W150" s="2"/>
    </row>
    <row r="151" spans="1:23" s="13" customFormat="1" ht="13.8">
      <c r="A151" s="2" t="s">
        <v>326</v>
      </c>
      <c r="B151" s="51" t="s">
        <v>327</v>
      </c>
      <c r="C151" s="27">
        <v>1200</v>
      </c>
      <c r="D151" s="2" t="s">
        <v>29</v>
      </c>
      <c r="E151" s="2" t="s">
        <v>317</v>
      </c>
      <c r="F151" s="2" t="s">
        <v>328</v>
      </c>
      <c r="G151" s="3">
        <v>1</v>
      </c>
      <c r="H151" s="2" t="s">
        <v>17</v>
      </c>
      <c r="I151" s="3">
        <v>0</v>
      </c>
      <c r="J151" s="2" t="s">
        <v>329</v>
      </c>
      <c r="K151" s="4" t="s">
        <v>330</v>
      </c>
      <c r="L151" s="5">
        <v>0</v>
      </c>
      <c r="M151" s="6">
        <f t="shared" si="5"/>
        <v>0</v>
      </c>
      <c r="N151" s="2" t="s">
        <v>796</v>
      </c>
      <c r="O151" s="2"/>
      <c r="P151" s="2"/>
      <c r="Q151" s="2"/>
      <c r="R151" s="2"/>
      <c r="S151" s="2"/>
      <c r="T151" s="2"/>
      <c r="U151" s="2"/>
      <c r="V151" s="2"/>
      <c r="W151" s="2"/>
    </row>
    <row r="152" spans="1:23" s="13" customFormat="1" ht="13.8">
      <c r="A152" s="2" t="s">
        <v>331</v>
      </c>
      <c r="B152" s="51" t="s">
        <v>332</v>
      </c>
      <c r="C152" s="27">
        <v>1201</v>
      </c>
      <c r="D152" s="2" t="s">
        <v>29</v>
      </c>
      <c r="E152" s="2" t="s">
        <v>30</v>
      </c>
      <c r="F152" s="2" t="s">
        <v>333</v>
      </c>
      <c r="G152" s="3">
        <v>1</v>
      </c>
      <c r="H152" s="2" t="s">
        <v>17</v>
      </c>
      <c r="I152" s="3">
        <v>0</v>
      </c>
      <c r="J152" s="2" t="s">
        <v>334</v>
      </c>
      <c r="K152" s="4" t="s">
        <v>335</v>
      </c>
      <c r="L152" s="5">
        <v>0</v>
      </c>
      <c r="M152" s="6">
        <f t="shared" ref="M152:M183" si="6">L152*I152</f>
        <v>0</v>
      </c>
      <c r="N152" s="2" t="s">
        <v>810</v>
      </c>
      <c r="O152" s="2"/>
      <c r="P152" s="2"/>
      <c r="Q152" s="2"/>
      <c r="R152" s="2"/>
      <c r="S152" s="2"/>
      <c r="T152" s="2"/>
      <c r="U152" s="2"/>
      <c r="V152" s="2"/>
      <c r="W152" s="2"/>
    </row>
    <row r="153" spans="1:23" s="13" customFormat="1" ht="13.8">
      <c r="A153" s="2" t="s">
        <v>609</v>
      </c>
      <c r="B153" s="51" t="s">
        <v>610</v>
      </c>
      <c r="C153" s="27">
        <v>1201</v>
      </c>
      <c r="D153" s="2" t="s">
        <v>29</v>
      </c>
      <c r="E153" s="2" t="s">
        <v>30</v>
      </c>
      <c r="F153" s="2" t="s">
        <v>611</v>
      </c>
      <c r="G153" s="3">
        <v>1</v>
      </c>
      <c r="H153" s="2" t="s">
        <v>26</v>
      </c>
      <c r="I153" s="3">
        <v>1</v>
      </c>
      <c r="J153" s="2" t="s">
        <v>741</v>
      </c>
      <c r="K153" s="4" t="s">
        <v>612</v>
      </c>
      <c r="L153" s="5">
        <v>725</v>
      </c>
      <c r="M153" s="6">
        <f t="shared" si="6"/>
        <v>725</v>
      </c>
      <c r="N153" s="2" t="s">
        <v>810</v>
      </c>
      <c r="O153" s="2"/>
      <c r="P153" s="2"/>
      <c r="Q153" s="2"/>
      <c r="R153" s="2"/>
      <c r="S153" s="2"/>
      <c r="T153" s="2"/>
      <c r="U153" s="2"/>
      <c r="V153" s="2"/>
      <c r="W153" s="2"/>
    </row>
    <row r="154" spans="1:23" s="13" customFormat="1" ht="13.8">
      <c r="A154" s="2" t="s">
        <v>613</v>
      </c>
      <c r="B154" s="51" t="s">
        <v>614</v>
      </c>
      <c r="C154" s="27">
        <v>1200</v>
      </c>
      <c r="D154" s="2" t="s">
        <v>29</v>
      </c>
      <c r="E154" s="2" t="s">
        <v>155</v>
      </c>
      <c r="F154" s="2" t="s">
        <v>615</v>
      </c>
      <c r="G154" s="3">
        <v>1</v>
      </c>
      <c r="H154" s="2" t="s">
        <v>26</v>
      </c>
      <c r="I154" s="3">
        <f>G154</f>
        <v>1</v>
      </c>
      <c r="J154" s="2" t="s">
        <v>616</v>
      </c>
      <c r="K154" s="4" t="s">
        <v>617</v>
      </c>
      <c r="L154" s="5">
        <v>650</v>
      </c>
      <c r="M154" s="6">
        <f t="shared" si="6"/>
        <v>650</v>
      </c>
      <c r="N154" s="2" t="s">
        <v>810</v>
      </c>
      <c r="O154" s="2"/>
      <c r="P154" s="2"/>
      <c r="Q154" s="2"/>
      <c r="R154" s="2"/>
      <c r="S154" s="2"/>
      <c r="T154" s="2"/>
      <c r="U154" s="2"/>
      <c r="V154" s="2"/>
      <c r="W154" s="2"/>
    </row>
    <row r="155" spans="1:23" s="13" customFormat="1" ht="13.8">
      <c r="A155" s="2" t="s">
        <v>336</v>
      </c>
      <c r="B155" s="51" t="s">
        <v>337</v>
      </c>
      <c r="C155" s="27">
        <v>1204</v>
      </c>
      <c r="D155" s="2" t="s">
        <v>29</v>
      </c>
      <c r="E155" s="2" t="s">
        <v>338</v>
      </c>
      <c r="F155" s="2" t="s">
        <v>339</v>
      </c>
      <c r="G155" s="3">
        <v>1</v>
      </c>
      <c r="H155" s="2" t="s">
        <v>17</v>
      </c>
      <c r="I155" s="3">
        <v>0</v>
      </c>
      <c r="J155" s="2" t="s">
        <v>340</v>
      </c>
      <c r="K155" s="4" t="s">
        <v>341</v>
      </c>
      <c r="L155" s="5">
        <v>0</v>
      </c>
      <c r="M155" s="6">
        <f t="shared" si="6"/>
        <v>0</v>
      </c>
      <c r="N155" s="2" t="s">
        <v>810</v>
      </c>
      <c r="O155" s="2"/>
      <c r="P155" s="2"/>
      <c r="Q155" s="2"/>
      <c r="R155" s="2"/>
      <c r="S155" s="2"/>
      <c r="T155" s="2"/>
      <c r="U155" s="2"/>
      <c r="V155" s="2"/>
      <c r="W155" s="2"/>
    </row>
    <row r="156" spans="1:23" s="13" customFormat="1" ht="13.8">
      <c r="A156" s="2" t="s">
        <v>479</v>
      </c>
      <c r="B156" s="51" t="s">
        <v>480</v>
      </c>
      <c r="C156" s="27">
        <v>1200</v>
      </c>
      <c r="D156" s="2" t="s">
        <v>29</v>
      </c>
      <c r="E156" s="2" t="s">
        <v>301</v>
      </c>
      <c r="F156" s="2" t="s">
        <v>481</v>
      </c>
      <c r="G156" s="3">
        <v>1</v>
      </c>
      <c r="H156" s="2" t="s">
        <v>17</v>
      </c>
      <c r="I156" s="3">
        <v>0</v>
      </c>
      <c r="J156" s="2" t="s">
        <v>482</v>
      </c>
      <c r="K156" s="4" t="s">
        <v>865</v>
      </c>
      <c r="L156" s="5">
        <v>0</v>
      </c>
      <c r="M156" s="6">
        <f t="shared" si="6"/>
        <v>0</v>
      </c>
      <c r="N156" s="2" t="s">
        <v>810</v>
      </c>
      <c r="O156" s="2"/>
      <c r="P156" s="2"/>
      <c r="Q156" s="2"/>
      <c r="R156" s="2"/>
      <c r="S156" s="2"/>
      <c r="T156" s="2"/>
      <c r="U156" s="2"/>
      <c r="V156" s="2"/>
      <c r="W156" s="2"/>
    </row>
    <row r="157" spans="1:23" s="13" customFormat="1" ht="13.8">
      <c r="A157" s="2" t="s">
        <v>342</v>
      </c>
      <c r="B157" s="51" t="s">
        <v>343</v>
      </c>
      <c r="C157" s="27">
        <v>1200</v>
      </c>
      <c r="D157" s="2" t="s">
        <v>29</v>
      </c>
      <c r="E157" s="2" t="s">
        <v>312</v>
      </c>
      <c r="F157" s="2" t="s">
        <v>344</v>
      </c>
      <c r="G157" s="3">
        <v>1</v>
      </c>
      <c r="H157" s="2" t="s">
        <v>17</v>
      </c>
      <c r="I157" s="3">
        <v>0</v>
      </c>
      <c r="J157" s="2" t="s">
        <v>345</v>
      </c>
      <c r="K157" s="4" t="s">
        <v>862</v>
      </c>
      <c r="L157" s="5">
        <v>0</v>
      </c>
      <c r="M157" s="6">
        <f t="shared" si="6"/>
        <v>0</v>
      </c>
      <c r="N157" s="2" t="s">
        <v>810</v>
      </c>
      <c r="O157" s="2"/>
      <c r="P157" s="2"/>
      <c r="Q157" s="2"/>
      <c r="R157" s="2"/>
      <c r="S157" s="2"/>
      <c r="T157" s="2"/>
      <c r="U157" s="2"/>
      <c r="V157" s="2"/>
      <c r="W157" s="2"/>
    </row>
    <row r="158" spans="1:23" s="2" customFormat="1" ht="13.8">
      <c r="A158" s="2" t="s">
        <v>346</v>
      </c>
      <c r="B158" s="51" t="s">
        <v>347</v>
      </c>
      <c r="C158" s="27">
        <v>1200</v>
      </c>
      <c r="D158" s="2" t="s">
        <v>29</v>
      </c>
      <c r="E158" s="2" t="s">
        <v>312</v>
      </c>
      <c r="F158" s="2" t="s">
        <v>348</v>
      </c>
      <c r="G158" s="3">
        <v>1</v>
      </c>
      <c r="H158" s="2" t="s">
        <v>17</v>
      </c>
      <c r="I158" s="3">
        <v>0</v>
      </c>
      <c r="J158" s="2" t="s">
        <v>349</v>
      </c>
      <c r="K158" s="4" t="s">
        <v>350</v>
      </c>
      <c r="L158" s="5">
        <v>0</v>
      </c>
      <c r="M158" s="6">
        <f t="shared" si="6"/>
        <v>0</v>
      </c>
      <c r="N158" s="2" t="s">
        <v>810</v>
      </c>
    </row>
    <row r="159" spans="1:23" s="2" customFormat="1" ht="13.8">
      <c r="A159" s="2" t="s">
        <v>351</v>
      </c>
      <c r="B159" s="51" t="s">
        <v>887</v>
      </c>
      <c r="C159" s="27">
        <v>1200</v>
      </c>
      <c r="D159" s="2" t="s">
        <v>29</v>
      </c>
      <c r="E159" s="2" t="s">
        <v>317</v>
      </c>
      <c r="F159" s="2" t="s">
        <v>352</v>
      </c>
      <c r="G159" s="3">
        <v>1</v>
      </c>
      <c r="H159" s="2" t="s">
        <v>17</v>
      </c>
      <c r="I159" s="3">
        <v>0</v>
      </c>
      <c r="J159" s="2" t="s">
        <v>353</v>
      </c>
      <c r="K159" s="4" t="s">
        <v>863</v>
      </c>
      <c r="L159" s="5">
        <v>0</v>
      </c>
      <c r="M159" s="6">
        <f t="shared" si="6"/>
        <v>0</v>
      </c>
      <c r="N159" s="2" t="s">
        <v>810</v>
      </c>
    </row>
    <row r="160" spans="1:23" s="2" customFormat="1" ht="13.8">
      <c r="A160" s="2" t="s">
        <v>354</v>
      </c>
      <c r="B160" s="51" t="s">
        <v>355</v>
      </c>
      <c r="C160" s="27">
        <v>1200</v>
      </c>
      <c r="D160" s="2" t="s">
        <v>29</v>
      </c>
      <c r="E160" s="2" t="s">
        <v>317</v>
      </c>
      <c r="F160" s="2" t="s">
        <v>356</v>
      </c>
      <c r="G160" s="3">
        <v>1</v>
      </c>
      <c r="H160" s="2" t="s">
        <v>17</v>
      </c>
      <c r="I160" s="3">
        <v>0</v>
      </c>
      <c r="J160" s="2" t="s">
        <v>340</v>
      </c>
      <c r="K160" s="4" t="s">
        <v>357</v>
      </c>
      <c r="L160" s="5">
        <v>0</v>
      </c>
      <c r="M160" s="6">
        <f t="shared" si="6"/>
        <v>0</v>
      </c>
      <c r="N160" s="2" t="s">
        <v>810</v>
      </c>
    </row>
    <row r="161" spans="1:23" s="2" customFormat="1" ht="13.8">
      <c r="A161" s="2" t="s">
        <v>358</v>
      </c>
      <c r="B161" s="51" t="s">
        <v>359</v>
      </c>
      <c r="C161" s="27">
        <v>1200</v>
      </c>
      <c r="D161" s="2" t="s">
        <v>29</v>
      </c>
      <c r="E161" s="2" t="s">
        <v>312</v>
      </c>
      <c r="F161" s="2" t="s">
        <v>323</v>
      </c>
      <c r="G161" s="3">
        <v>1</v>
      </c>
      <c r="H161" s="2" t="s">
        <v>17</v>
      </c>
      <c r="I161" s="3">
        <v>0</v>
      </c>
      <c r="J161" s="2" t="s">
        <v>360</v>
      </c>
      <c r="K161" s="4" t="s">
        <v>361</v>
      </c>
      <c r="L161" s="5">
        <v>0</v>
      </c>
      <c r="M161" s="6">
        <f t="shared" si="6"/>
        <v>0</v>
      </c>
      <c r="N161" s="2" t="s">
        <v>810</v>
      </c>
    </row>
    <row r="162" spans="1:23" s="2" customFormat="1" ht="13.8">
      <c r="A162" s="2" t="s">
        <v>362</v>
      </c>
      <c r="B162" s="51" t="s">
        <v>363</v>
      </c>
      <c r="C162" s="27">
        <v>1200</v>
      </c>
      <c r="D162" s="2" t="s">
        <v>29</v>
      </c>
      <c r="E162" s="2" t="s">
        <v>312</v>
      </c>
      <c r="F162" s="2" t="s">
        <v>364</v>
      </c>
      <c r="G162" s="3">
        <v>1</v>
      </c>
      <c r="H162" s="2" t="s">
        <v>17</v>
      </c>
      <c r="I162" s="3">
        <v>0</v>
      </c>
      <c r="J162" s="2" t="s">
        <v>365</v>
      </c>
      <c r="K162" s="4" t="s">
        <v>366</v>
      </c>
      <c r="L162" s="5">
        <v>0</v>
      </c>
      <c r="M162" s="6">
        <f t="shared" si="6"/>
        <v>0</v>
      </c>
      <c r="N162" s="2" t="s">
        <v>810</v>
      </c>
    </row>
    <row r="163" spans="1:23" s="39" customFormat="1">
      <c r="A163" s="2" t="s">
        <v>367</v>
      </c>
      <c r="B163" s="51" t="s">
        <v>959</v>
      </c>
      <c r="C163" s="27">
        <v>1204</v>
      </c>
      <c r="D163" s="2" t="s">
        <v>29</v>
      </c>
      <c r="E163" s="2" t="s">
        <v>338</v>
      </c>
      <c r="F163" s="2" t="s">
        <v>368</v>
      </c>
      <c r="G163" s="3">
        <v>1</v>
      </c>
      <c r="H163" s="2" t="s">
        <v>17</v>
      </c>
      <c r="I163" s="3">
        <v>0</v>
      </c>
      <c r="J163" s="2" t="s">
        <v>369</v>
      </c>
      <c r="K163" s="4" t="s">
        <v>61</v>
      </c>
      <c r="L163" s="5">
        <v>0</v>
      </c>
      <c r="M163" s="6">
        <f t="shared" si="6"/>
        <v>0</v>
      </c>
      <c r="N163" s="2" t="s">
        <v>810</v>
      </c>
      <c r="O163" s="2"/>
      <c r="P163" s="2"/>
      <c r="Q163" s="2"/>
      <c r="R163" s="2"/>
      <c r="S163" s="2"/>
      <c r="T163" s="2"/>
      <c r="U163" s="2"/>
      <c r="V163" s="2"/>
      <c r="W163" s="2"/>
    </row>
    <row r="164" spans="1:23" s="39" customFormat="1">
      <c r="A164" s="2" t="s">
        <v>975</v>
      </c>
      <c r="B164" s="51" t="s">
        <v>976</v>
      </c>
      <c r="C164" s="27">
        <v>1200</v>
      </c>
      <c r="D164" s="2" t="s">
        <v>29</v>
      </c>
      <c r="E164" s="2" t="s">
        <v>312</v>
      </c>
      <c r="F164" s="2" t="s">
        <v>370</v>
      </c>
      <c r="G164" s="3">
        <v>1</v>
      </c>
      <c r="H164" s="2" t="s">
        <v>17</v>
      </c>
      <c r="I164" s="3">
        <v>0</v>
      </c>
      <c r="J164" s="2" t="s">
        <v>371</v>
      </c>
      <c r="K164" s="4" t="s">
        <v>370</v>
      </c>
      <c r="L164" s="5">
        <v>0</v>
      </c>
      <c r="M164" s="6">
        <f t="shared" si="6"/>
        <v>0</v>
      </c>
      <c r="N164" s="2" t="s">
        <v>784</v>
      </c>
      <c r="O164" s="2"/>
      <c r="P164" s="2"/>
      <c r="Q164" s="2"/>
      <c r="R164" s="2"/>
      <c r="S164" s="2"/>
      <c r="T164" s="2"/>
      <c r="U164" s="2"/>
      <c r="V164" s="2"/>
      <c r="W164" s="2"/>
    </row>
    <row r="165" spans="1:23" s="2" customFormat="1" ht="13.8">
      <c r="A165" s="2" t="s">
        <v>971</v>
      </c>
      <c r="B165" s="51" t="s">
        <v>974</v>
      </c>
      <c r="C165" s="27">
        <v>1204</v>
      </c>
      <c r="D165" s="2" t="s">
        <v>29</v>
      </c>
      <c r="E165" s="2" t="s">
        <v>338</v>
      </c>
      <c r="F165" s="2" t="s">
        <v>972</v>
      </c>
      <c r="G165" s="3">
        <v>1</v>
      </c>
      <c r="H165" s="2" t="s">
        <v>26</v>
      </c>
      <c r="I165" s="3">
        <v>1</v>
      </c>
      <c r="J165" s="2" t="s">
        <v>309</v>
      </c>
      <c r="K165" s="4" t="s">
        <v>973</v>
      </c>
      <c r="L165" s="5">
        <v>40000</v>
      </c>
      <c r="M165" s="6">
        <f t="shared" si="6"/>
        <v>40000</v>
      </c>
      <c r="N165" s="2" t="s">
        <v>810</v>
      </c>
    </row>
    <row r="166" spans="1:23" s="2" customFormat="1" ht="13.8">
      <c r="A166" s="2" t="s">
        <v>746</v>
      </c>
      <c r="B166" s="51" t="s">
        <v>747</v>
      </c>
      <c r="C166" s="27">
        <v>1037</v>
      </c>
      <c r="D166" s="2" t="s">
        <v>23</v>
      </c>
      <c r="E166" s="2" t="s">
        <v>411</v>
      </c>
      <c r="F166" s="2" t="s">
        <v>748</v>
      </c>
      <c r="G166" s="3">
        <v>2</v>
      </c>
      <c r="H166" s="2" t="s">
        <v>26</v>
      </c>
      <c r="I166" s="3">
        <v>2</v>
      </c>
      <c r="J166" s="2" t="s">
        <v>749</v>
      </c>
      <c r="K166" s="4" t="s">
        <v>750</v>
      </c>
      <c r="L166" s="5">
        <v>750</v>
      </c>
      <c r="M166" s="6">
        <f t="shared" si="6"/>
        <v>1500</v>
      </c>
      <c r="N166" s="2" t="s">
        <v>783</v>
      </c>
    </row>
    <row r="167" spans="1:23" s="2" customFormat="1" ht="13.8">
      <c r="A167" s="2" t="s">
        <v>746</v>
      </c>
      <c r="B167" s="51" t="s">
        <v>747</v>
      </c>
      <c r="C167" s="27">
        <v>1113</v>
      </c>
      <c r="D167" s="2" t="s">
        <v>23</v>
      </c>
      <c r="E167" s="2" t="s">
        <v>24</v>
      </c>
      <c r="F167" s="2" t="s">
        <v>748</v>
      </c>
      <c r="G167" s="3">
        <v>2</v>
      </c>
      <c r="H167" s="2" t="s">
        <v>26</v>
      </c>
      <c r="I167" s="3">
        <v>2</v>
      </c>
      <c r="J167" s="2" t="s">
        <v>749</v>
      </c>
      <c r="K167" s="4" t="s">
        <v>750</v>
      </c>
      <c r="L167" s="5">
        <v>750</v>
      </c>
      <c r="M167" s="6">
        <f t="shared" si="6"/>
        <v>1500</v>
      </c>
      <c r="N167" s="2" t="s">
        <v>783</v>
      </c>
    </row>
    <row r="168" spans="1:23" s="2" customFormat="1" ht="13.8">
      <c r="A168" s="2" t="s">
        <v>746</v>
      </c>
      <c r="B168" s="51" t="s">
        <v>747</v>
      </c>
      <c r="C168" s="27">
        <v>1113</v>
      </c>
      <c r="D168" s="2" t="s">
        <v>23</v>
      </c>
      <c r="E168" s="2" t="s">
        <v>24</v>
      </c>
      <c r="F168" s="2" t="s">
        <v>748</v>
      </c>
      <c r="G168" s="3">
        <v>2</v>
      </c>
      <c r="H168" s="2" t="s">
        <v>26</v>
      </c>
      <c r="I168" s="3">
        <v>2</v>
      </c>
      <c r="J168" s="2" t="s">
        <v>749</v>
      </c>
      <c r="K168" s="4" t="s">
        <v>750</v>
      </c>
      <c r="L168" s="5">
        <v>750</v>
      </c>
      <c r="M168" s="6">
        <f t="shared" si="6"/>
        <v>1500</v>
      </c>
      <c r="N168" s="2" t="s">
        <v>783</v>
      </c>
    </row>
    <row r="169" spans="1:23" s="2" customFormat="1" ht="13.8">
      <c r="A169" s="2" t="s">
        <v>746</v>
      </c>
      <c r="B169" s="51" t="s">
        <v>747</v>
      </c>
      <c r="C169" s="27">
        <v>1200</v>
      </c>
      <c r="D169" s="2" t="s">
        <v>29</v>
      </c>
      <c r="E169" s="2" t="s">
        <v>155</v>
      </c>
      <c r="F169" s="2" t="s">
        <v>748</v>
      </c>
      <c r="G169" s="3">
        <v>2</v>
      </c>
      <c r="H169" s="2" t="s">
        <v>26</v>
      </c>
      <c r="I169" s="3">
        <v>2</v>
      </c>
      <c r="J169" s="2" t="s">
        <v>749</v>
      </c>
      <c r="K169" s="4" t="s">
        <v>750</v>
      </c>
      <c r="L169" s="5">
        <v>750</v>
      </c>
      <c r="M169" s="6">
        <f t="shared" si="6"/>
        <v>1500</v>
      </c>
      <c r="N169" s="2" t="s">
        <v>783</v>
      </c>
    </row>
    <row r="170" spans="1:23" s="2" customFormat="1" ht="13.8">
      <c r="A170" s="2" t="s">
        <v>746</v>
      </c>
      <c r="B170" s="51" t="s">
        <v>747</v>
      </c>
      <c r="C170" s="27">
        <v>1204</v>
      </c>
      <c r="D170" s="2" t="s">
        <v>29</v>
      </c>
      <c r="E170" s="2" t="s">
        <v>338</v>
      </c>
      <c r="F170" s="2" t="s">
        <v>748</v>
      </c>
      <c r="G170" s="3">
        <v>2</v>
      </c>
      <c r="H170" s="2" t="s">
        <v>26</v>
      </c>
      <c r="I170" s="3">
        <v>2</v>
      </c>
      <c r="J170" s="2" t="s">
        <v>749</v>
      </c>
      <c r="K170" s="4" t="s">
        <v>750</v>
      </c>
      <c r="L170" s="5">
        <v>750</v>
      </c>
      <c r="M170" s="6">
        <f t="shared" si="6"/>
        <v>1500</v>
      </c>
      <c r="N170" s="2" t="s">
        <v>783</v>
      </c>
    </row>
    <row r="171" spans="1:23" s="2" customFormat="1" ht="13.8">
      <c r="A171" s="2" t="s">
        <v>746</v>
      </c>
      <c r="B171" s="51" t="s">
        <v>747</v>
      </c>
      <c r="C171" s="27">
        <v>1219</v>
      </c>
      <c r="D171" s="2" t="s">
        <v>58</v>
      </c>
      <c r="E171" s="2" t="s">
        <v>116</v>
      </c>
      <c r="F171" s="2" t="s">
        <v>748</v>
      </c>
      <c r="G171" s="3">
        <v>2</v>
      </c>
      <c r="H171" s="2" t="s">
        <v>26</v>
      </c>
      <c r="I171" s="3">
        <v>2</v>
      </c>
      <c r="J171" s="2" t="s">
        <v>749</v>
      </c>
      <c r="K171" s="4" t="s">
        <v>750</v>
      </c>
      <c r="L171" s="5">
        <v>750</v>
      </c>
      <c r="M171" s="6">
        <f t="shared" si="6"/>
        <v>1500</v>
      </c>
      <c r="N171" s="2" t="s">
        <v>783</v>
      </c>
    </row>
    <row r="172" spans="1:23" s="2" customFormat="1" ht="13.8">
      <c r="A172" s="2" t="s">
        <v>746</v>
      </c>
      <c r="B172" s="51" t="s">
        <v>747</v>
      </c>
      <c r="C172" s="27">
        <v>1400</v>
      </c>
      <c r="D172" s="2" t="s">
        <v>15</v>
      </c>
      <c r="E172" s="2" t="s">
        <v>43</v>
      </c>
      <c r="F172" s="2" t="s">
        <v>748</v>
      </c>
      <c r="G172" s="3">
        <v>2</v>
      </c>
      <c r="H172" s="2" t="s">
        <v>26</v>
      </c>
      <c r="I172" s="3">
        <v>2</v>
      </c>
      <c r="J172" s="2" t="s">
        <v>749</v>
      </c>
      <c r="K172" s="4" t="s">
        <v>750</v>
      </c>
      <c r="L172" s="5">
        <v>750</v>
      </c>
      <c r="M172" s="6">
        <f t="shared" si="6"/>
        <v>1500</v>
      </c>
      <c r="N172" s="2" t="s">
        <v>783</v>
      </c>
    </row>
    <row r="173" spans="1:23" s="2" customFormat="1" ht="13.8">
      <c r="A173" s="2" t="s">
        <v>746</v>
      </c>
      <c r="B173" s="51" t="s">
        <v>747</v>
      </c>
      <c r="C173" s="27">
        <v>1415</v>
      </c>
      <c r="D173" s="2" t="s">
        <v>15</v>
      </c>
      <c r="E173" s="2" t="s">
        <v>116</v>
      </c>
      <c r="F173" s="2" t="s">
        <v>748</v>
      </c>
      <c r="G173" s="3">
        <v>2</v>
      </c>
      <c r="H173" s="2" t="s">
        <v>26</v>
      </c>
      <c r="I173" s="3">
        <v>2</v>
      </c>
      <c r="J173" s="2" t="s">
        <v>749</v>
      </c>
      <c r="K173" s="4" t="s">
        <v>750</v>
      </c>
      <c r="L173" s="5">
        <v>750</v>
      </c>
      <c r="M173" s="6">
        <f t="shared" si="6"/>
        <v>1500</v>
      </c>
      <c r="N173" s="2" t="s">
        <v>783</v>
      </c>
    </row>
    <row r="174" spans="1:23" s="2" customFormat="1" ht="13.8">
      <c r="A174" s="2" t="s">
        <v>746</v>
      </c>
      <c r="B174" s="51" t="s">
        <v>747</v>
      </c>
      <c r="C174" s="27">
        <v>1705</v>
      </c>
      <c r="D174" s="2" t="s">
        <v>125</v>
      </c>
      <c r="E174" s="2" t="s">
        <v>116</v>
      </c>
      <c r="F174" s="2" t="s">
        <v>748</v>
      </c>
      <c r="G174" s="3">
        <v>2</v>
      </c>
      <c r="H174" s="2" t="s">
        <v>26</v>
      </c>
      <c r="I174" s="3">
        <v>2</v>
      </c>
      <c r="J174" s="2" t="s">
        <v>749</v>
      </c>
      <c r="K174" s="4" t="s">
        <v>750</v>
      </c>
      <c r="L174" s="5">
        <v>750</v>
      </c>
      <c r="M174" s="6">
        <f t="shared" si="6"/>
        <v>1500</v>
      </c>
      <c r="N174" s="2" t="s">
        <v>783</v>
      </c>
    </row>
    <row r="175" spans="1:23" s="2" customFormat="1" ht="13.8">
      <c r="A175" s="2" t="s">
        <v>746</v>
      </c>
      <c r="B175" s="51" t="s">
        <v>747</v>
      </c>
      <c r="C175" s="27" t="s">
        <v>27</v>
      </c>
      <c r="D175" s="2" t="s">
        <v>29</v>
      </c>
      <c r="E175" s="2" t="s">
        <v>977</v>
      </c>
      <c r="F175" s="2" t="s">
        <v>748</v>
      </c>
      <c r="G175" s="3">
        <v>10</v>
      </c>
      <c r="H175" s="2" t="s">
        <v>26</v>
      </c>
      <c r="I175" s="3">
        <v>10</v>
      </c>
      <c r="J175" s="2" t="s">
        <v>749</v>
      </c>
      <c r="K175" s="4" t="s">
        <v>750</v>
      </c>
      <c r="L175" s="5">
        <v>750</v>
      </c>
      <c r="M175" s="6">
        <f t="shared" si="6"/>
        <v>7500</v>
      </c>
      <c r="N175" s="2" t="s">
        <v>783</v>
      </c>
    </row>
    <row r="176" spans="1:23" s="2" customFormat="1" ht="13.8">
      <c r="A176" s="2" t="s">
        <v>372</v>
      </c>
      <c r="B176" s="51" t="s">
        <v>373</v>
      </c>
      <c r="C176" s="27">
        <v>1200</v>
      </c>
      <c r="D176" s="2" t="s">
        <v>29</v>
      </c>
      <c r="E176" s="2" t="s">
        <v>312</v>
      </c>
      <c r="F176" s="2" t="s">
        <v>374</v>
      </c>
      <c r="G176" s="3">
        <v>1</v>
      </c>
      <c r="H176" s="2" t="s">
        <v>17</v>
      </c>
      <c r="I176" s="3">
        <v>0</v>
      </c>
      <c r="J176" s="2" t="s">
        <v>375</v>
      </c>
      <c r="K176" s="4" t="s">
        <v>376</v>
      </c>
      <c r="L176" s="5">
        <v>0</v>
      </c>
      <c r="M176" s="6">
        <f t="shared" si="6"/>
        <v>0</v>
      </c>
      <c r="N176" s="2" t="s">
        <v>784</v>
      </c>
    </row>
    <row r="177" spans="1:23" s="2" customFormat="1" ht="13.8">
      <c r="A177" s="2" t="s">
        <v>618</v>
      </c>
      <c r="B177" s="51" t="s">
        <v>619</v>
      </c>
      <c r="C177" s="27">
        <v>1809</v>
      </c>
      <c r="D177" s="8" t="s">
        <v>107</v>
      </c>
      <c r="E177" s="2" t="s">
        <v>380</v>
      </c>
      <c r="F177" s="2" t="s">
        <v>381</v>
      </c>
      <c r="G177" s="3">
        <v>1</v>
      </c>
      <c r="H177" s="2" t="s">
        <v>26</v>
      </c>
      <c r="I177" s="3">
        <v>1</v>
      </c>
      <c r="J177" s="2" t="s">
        <v>382</v>
      </c>
      <c r="K177" s="4" t="s">
        <v>620</v>
      </c>
      <c r="L177" s="5">
        <v>16500</v>
      </c>
      <c r="M177" s="6">
        <f t="shared" si="6"/>
        <v>16500</v>
      </c>
      <c r="N177" s="2" t="s">
        <v>810</v>
      </c>
    </row>
    <row r="178" spans="1:23" s="2" customFormat="1" ht="13.8">
      <c r="A178" s="2" t="s">
        <v>751</v>
      </c>
      <c r="B178" s="51" t="s">
        <v>960</v>
      </c>
      <c r="C178" s="27">
        <v>1809</v>
      </c>
      <c r="D178" s="2" t="s">
        <v>107</v>
      </c>
      <c r="E178" s="2" t="s">
        <v>380</v>
      </c>
      <c r="F178" s="4" t="s">
        <v>753</v>
      </c>
      <c r="G178" s="3">
        <v>2</v>
      </c>
      <c r="H178" s="6" t="s">
        <v>26</v>
      </c>
      <c r="I178" s="3">
        <v>2</v>
      </c>
      <c r="J178" s="8" t="s">
        <v>861</v>
      </c>
      <c r="K178" s="2" t="s">
        <v>752</v>
      </c>
      <c r="L178" s="5">
        <v>3500</v>
      </c>
      <c r="M178" s="6">
        <f t="shared" si="6"/>
        <v>7000</v>
      </c>
      <c r="N178" s="2" t="s">
        <v>810</v>
      </c>
    </row>
    <row r="179" spans="1:23" s="2" customFormat="1" ht="13.8">
      <c r="A179" s="2" t="s">
        <v>378</v>
      </c>
      <c r="B179" s="51" t="s">
        <v>379</v>
      </c>
      <c r="C179" s="27">
        <v>1809</v>
      </c>
      <c r="D179" s="2" t="s">
        <v>107</v>
      </c>
      <c r="E179" s="2" t="s">
        <v>380</v>
      </c>
      <c r="F179" s="2" t="s">
        <v>381</v>
      </c>
      <c r="G179" s="3">
        <v>1</v>
      </c>
      <c r="H179" s="2" t="s">
        <v>17</v>
      </c>
      <c r="I179" s="3">
        <v>0</v>
      </c>
      <c r="J179" s="8" t="s">
        <v>382</v>
      </c>
      <c r="K179" s="4" t="s">
        <v>383</v>
      </c>
      <c r="L179" s="5">
        <v>0</v>
      </c>
      <c r="M179" s="6">
        <f t="shared" si="6"/>
        <v>0</v>
      </c>
      <c r="N179" s="2" t="s">
        <v>810</v>
      </c>
    </row>
    <row r="180" spans="1:23" s="2" customFormat="1" ht="13.8">
      <c r="A180" s="2" t="s">
        <v>961</v>
      </c>
      <c r="B180" s="51" t="s">
        <v>888</v>
      </c>
      <c r="C180" s="28">
        <v>1809</v>
      </c>
      <c r="D180" s="8" t="s">
        <v>114</v>
      </c>
      <c r="E180" s="8" t="s">
        <v>380</v>
      </c>
      <c r="F180" s="8" t="s">
        <v>889</v>
      </c>
      <c r="G180" s="3">
        <v>1</v>
      </c>
      <c r="H180" s="2" t="s">
        <v>26</v>
      </c>
      <c r="I180" s="3">
        <v>1</v>
      </c>
      <c r="J180" s="2" t="s">
        <v>890</v>
      </c>
      <c r="K180" s="4" t="s">
        <v>891</v>
      </c>
      <c r="L180" s="5">
        <v>950</v>
      </c>
      <c r="M180" s="6">
        <f t="shared" si="6"/>
        <v>950</v>
      </c>
      <c r="N180" s="2" t="s">
        <v>810</v>
      </c>
    </row>
    <row r="181" spans="1:23" s="2" customFormat="1" ht="13.8">
      <c r="A181" s="2" t="s">
        <v>384</v>
      </c>
      <c r="B181" s="51" t="s">
        <v>962</v>
      </c>
      <c r="C181" s="27">
        <v>1012</v>
      </c>
      <c r="D181" s="2" t="s">
        <v>181</v>
      </c>
      <c r="E181" s="2" t="s">
        <v>186</v>
      </c>
      <c r="F181" s="2" t="s">
        <v>385</v>
      </c>
      <c r="G181" s="3">
        <v>1</v>
      </c>
      <c r="H181" s="2" t="s">
        <v>26</v>
      </c>
      <c r="I181" s="3">
        <v>1</v>
      </c>
      <c r="J181" s="2" t="s">
        <v>46</v>
      </c>
      <c r="K181" s="4" t="s">
        <v>386</v>
      </c>
      <c r="L181" s="5">
        <v>6500</v>
      </c>
      <c r="M181" s="6">
        <f t="shared" si="6"/>
        <v>6500</v>
      </c>
      <c r="N181" s="2" t="s">
        <v>810</v>
      </c>
    </row>
    <row r="182" spans="1:23" s="2" customFormat="1" ht="13.8">
      <c r="A182" s="2" t="s">
        <v>384</v>
      </c>
      <c r="B182" s="51" t="s">
        <v>962</v>
      </c>
      <c r="C182" s="27">
        <v>1020</v>
      </c>
      <c r="D182" s="2" t="s">
        <v>181</v>
      </c>
      <c r="E182" s="2" t="s">
        <v>186</v>
      </c>
      <c r="F182" s="2" t="s">
        <v>385</v>
      </c>
      <c r="G182" s="3">
        <v>1</v>
      </c>
      <c r="H182" s="2" t="s">
        <v>26</v>
      </c>
      <c r="I182" s="3">
        <v>1</v>
      </c>
      <c r="J182" s="2" t="s">
        <v>46</v>
      </c>
      <c r="K182" s="4" t="s">
        <v>386</v>
      </c>
      <c r="L182" s="5">
        <v>6500</v>
      </c>
      <c r="M182" s="6">
        <f t="shared" si="6"/>
        <v>6500</v>
      </c>
      <c r="N182" s="2" t="s">
        <v>810</v>
      </c>
    </row>
    <row r="183" spans="1:23" s="2" customFormat="1" ht="13.8">
      <c r="A183" s="2" t="s">
        <v>384</v>
      </c>
      <c r="B183" s="51" t="s">
        <v>962</v>
      </c>
      <c r="C183" s="27">
        <v>1101</v>
      </c>
      <c r="D183" s="2" t="s">
        <v>39</v>
      </c>
      <c r="E183" s="2" t="s">
        <v>83</v>
      </c>
      <c r="F183" s="2" t="s">
        <v>385</v>
      </c>
      <c r="G183" s="3">
        <v>1</v>
      </c>
      <c r="H183" s="2" t="s">
        <v>26</v>
      </c>
      <c r="I183" s="3">
        <v>1</v>
      </c>
      <c r="J183" s="2" t="s">
        <v>46</v>
      </c>
      <c r="K183" s="4" t="s">
        <v>386</v>
      </c>
      <c r="L183" s="5">
        <v>6500</v>
      </c>
      <c r="M183" s="6">
        <f t="shared" si="6"/>
        <v>6500</v>
      </c>
      <c r="N183" s="2" t="s">
        <v>810</v>
      </c>
    </row>
    <row r="184" spans="1:23" s="2" customFormat="1" ht="13.8">
      <c r="A184" s="2" t="s">
        <v>384</v>
      </c>
      <c r="B184" s="51" t="s">
        <v>962</v>
      </c>
      <c r="C184" s="27">
        <v>1102</v>
      </c>
      <c r="D184" s="2" t="s">
        <v>39</v>
      </c>
      <c r="E184" s="2" t="s">
        <v>777</v>
      </c>
      <c r="F184" s="2" t="s">
        <v>385</v>
      </c>
      <c r="G184" s="3">
        <v>1</v>
      </c>
      <c r="H184" s="2" t="s">
        <v>26</v>
      </c>
      <c r="I184" s="3">
        <v>1</v>
      </c>
      <c r="J184" s="2" t="s">
        <v>46</v>
      </c>
      <c r="K184" s="4" t="s">
        <v>386</v>
      </c>
      <c r="L184" s="5">
        <v>6500</v>
      </c>
      <c r="M184" s="6">
        <f t="shared" ref="M184:M215" si="7">L184*I184</f>
        <v>6500</v>
      </c>
      <c r="N184" s="2" t="s">
        <v>810</v>
      </c>
    </row>
    <row r="185" spans="1:23" s="2" customFormat="1" ht="13.8">
      <c r="A185" s="2" t="s">
        <v>384</v>
      </c>
      <c r="B185" s="51" t="s">
        <v>962</v>
      </c>
      <c r="C185" s="27">
        <v>1105</v>
      </c>
      <c r="D185" s="2" t="s">
        <v>39</v>
      </c>
      <c r="E185" s="2" t="s">
        <v>190</v>
      </c>
      <c r="F185" s="2" t="s">
        <v>385</v>
      </c>
      <c r="G185" s="3">
        <v>1</v>
      </c>
      <c r="H185" s="2" t="s">
        <v>26</v>
      </c>
      <c r="I185" s="3">
        <v>1</v>
      </c>
      <c r="J185" s="2" t="s">
        <v>46</v>
      </c>
      <c r="K185" s="4" t="s">
        <v>386</v>
      </c>
      <c r="L185" s="5">
        <v>6500</v>
      </c>
      <c r="M185" s="6">
        <f t="shared" si="7"/>
        <v>6500</v>
      </c>
      <c r="N185" s="2" t="s">
        <v>810</v>
      </c>
    </row>
    <row r="186" spans="1:23" s="2" customFormat="1" ht="13.8">
      <c r="A186" s="2" t="s">
        <v>384</v>
      </c>
      <c r="B186" s="51" t="s">
        <v>962</v>
      </c>
      <c r="C186" s="27">
        <v>1106</v>
      </c>
      <c r="D186" s="2" t="s">
        <v>39</v>
      </c>
      <c r="E186" s="2" t="s">
        <v>190</v>
      </c>
      <c r="F186" s="2" t="s">
        <v>385</v>
      </c>
      <c r="G186" s="3">
        <v>1</v>
      </c>
      <c r="H186" s="2" t="s">
        <v>26</v>
      </c>
      <c r="I186" s="3">
        <v>1</v>
      </c>
      <c r="J186" s="2" t="s">
        <v>46</v>
      </c>
      <c r="K186" s="4" t="s">
        <v>386</v>
      </c>
      <c r="L186" s="5">
        <v>6500</v>
      </c>
      <c r="M186" s="6">
        <f t="shared" si="7"/>
        <v>6500</v>
      </c>
      <c r="N186" s="2" t="s">
        <v>810</v>
      </c>
    </row>
    <row r="187" spans="1:23" s="2" customFormat="1" ht="13.8">
      <c r="A187" s="2" t="s">
        <v>384</v>
      </c>
      <c r="B187" s="51" t="s">
        <v>962</v>
      </c>
      <c r="C187" s="27">
        <v>1107</v>
      </c>
      <c r="D187" s="2" t="s">
        <v>39</v>
      </c>
      <c r="E187" s="2" t="s">
        <v>190</v>
      </c>
      <c r="F187" s="2" t="s">
        <v>385</v>
      </c>
      <c r="G187" s="3">
        <v>1</v>
      </c>
      <c r="H187" s="2" t="s">
        <v>26</v>
      </c>
      <c r="I187" s="3">
        <v>1</v>
      </c>
      <c r="J187" s="2" t="s">
        <v>46</v>
      </c>
      <c r="K187" s="4" t="s">
        <v>386</v>
      </c>
      <c r="L187" s="5">
        <v>6500</v>
      </c>
      <c r="M187" s="6">
        <f t="shared" si="7"/>
        <v>6500</v>
      </c>
      <c r="N187" s="2" t="s">
        <v>810</v>
      </c>
    </row>
    <row r="188" spans="1:23" s="2" customFormat="1" ht="13.8">
      <c r="A188" s="2" t="s">
        <v>384</v>
      </c>
      <c r="B188" s="51" t="s">
        <v>962</v>
      </c>
      <c r="C188" s="27">
        <v>1108</v>
      </c>
      <c r="D188" s="2" t="s">
        <v>39</v>
      </c>
      <c r="E188" s="2" t="s">
        <v>190</v>
      </c>
      <c r="F188" s="2" t="s">
        <v>385</v>
      </c>
      <c r="G188" s="3">
        <v>1</v>
      </c>
      <c r="H188" s="2" t="s">
        <v>26</v>
      </c>
      <c r="I188" s="3">
        <v>1</v>
      </c>
      <c r="J188" s="2" t="s">
        <v>46</v>
      </c>
      <c r="K188" s="4" t="s">
        <v>386</v>
      </c>
      <c r="L188" s="5">
        <v>6500</v>
      </c>
      <c r="M188" s="6">
        <f t="shared" si="7"/>
        <v>6500</v>
      </c>
      <c r="N188" s="2" t="s">
        <v>810</v>
      </c>
    </row>
    <row r="189" spans="1:23" s="2" customFormat="1" ht="13.8">
      <c r="A189" s="2" t="s">
        <v>384</v>
      </c>
      <c r="B189" s="51" t="s">
        <v>962</v>
      </c>
      <c r="C189" s="27">
        <v>1103</v>
      </c>
      <c r="D189" s="2" t="s">
        <v>39</v>
      </c>
      <c r="E189" s="2" t="s">
        <v>190</v>
      </c>
      <c r="F189" s="2" t="s">
        <v>385</v>
      </c>
      <c r="G189" s="3">
        <v>1</v>
      </c>
      <c r="H189" s="2" t="s">
        <v>17</v>
      </c>
      <c r="I189" s="3">
        <v>0</v>
      </c>
      <c r="J189" s="2" t="s">
        <v>46</v>
      </c>
      <c r="K189" s="4" t="s">
        <v>386</v>
      </c>
      <c r="L189" s="5">
        <v>6500</v>
      </c>
      <c r="M189" s="6">
        <f t="shared" si="7"/>
        <v>0</v>
      </c>
      <c r="N189" s="2" t="s">
        <v>810</v>
      </c>
    </row>
    <row r="190" spans="1:23" s="2" customFormat="1" ht="13.8">
      <c r="A190" s="2" t="s">
        <v>384</v>
      </c>
      <c r="B190" s="51" t="s">
        <v>962</v>
      </c>
      <c r="C190" s="27">
        <v>1104</v>
      </c>
      <c r="D190" s="2" t="s">
        <v>39</v>
      </c>
      <c r="E190" s="2" t="s">
        <v>190</v>
      </c>
      <c r="F190" s="2" t="s">
        <v>385</v>
      </c>
      <c r="G190" s="3">
        <v>1</v>
      </c>
      <c r="H190" s="2" t="s">
        <v>17</v>
      </c>
      <c r="I190" s="3">
        <v>0</v>
      </c>
      <c r="J190" s="2" t="s">
        <v>46</v>
      </c>
      <c r="K190" s="4" t="s">
        <v>386</v>
      </c>
      <c r="L190" s="5">
        <v>6500</v>
      </c>
      <c r="M190" s="6">
        <f t="shared" si="7"/>
        <v>0</v>
      </c>
      <c r="N190" s="2" t="s">
        <v>810</v>
      </c>
    </row>
    <row r="191" spans="1:23" s="2" customFormat="1" ht="13.8">
      <c r="A191" s="2" t="s">
        <v>387</v>
      </c>
      <c r="B191" s="51" t="s">
        <v>388</v>
      </c>
      <c r="C191" s="27">
        <v>1402</v>
      </c>
      <c r="D191" s="2" t="s">
        <v>15</v>
      </c>
      <c r="E191" s="2" t="s">
        <v>122</v>
      </c>
      <c r="F191" s="2" t="s">
        <v>45</v>
      </c>
      <c r="G191" s="3">
        <v>1</v>
      </c>
      <c r="H191" s="2" t="s">
        <v>17</v>
      </c>
      <c r="I191" s="3">
        <v>0</v>
      </c>
      <c r="J191" s="2" t="s">
        <v>94</v>
      </c>
      <c r="K191" s="4" t="s">
        <v>835</v>
      </c>
      <c r="L191" s="5">
        <v>0</v>
      </c>
      <c r="M191" s="6">
        <f t="shared" si="7"/>
        <v>0</v>
      </c>
      <c r="N191" s="2" t="s">
        <v>786</v>
      </c>
      <c r="R191" s="4"/>
      <c r="S191" s="5"/>
      <c r="T191" s="6"/>
      <c r="U191" s="7"/>
      <c r="W191" s="30"/>
    </row>
    <row r="192" spans="1:23" s="2" customFormat="1" ht="13.8">
      <c r="A192" s="2" t="s">
        <v>54</v>
      </c>
      <c r="B192" s="51" t="s">
        <v>55</v>
      </c>
      <c r="C192" s="27">
        <v>1302</v>
      </c>
      <c r="D192" s="2" t="s">
        <v>33</v>
      </c>
      <c r="E192" s="2" t="s">
        <v>56</v>
      </c>
      <c r="F192" s="2" t="s">
        <v>45</v>
      </c>
      <c r="G192" s="3">
        <v>1</v>
      </c>
      <c r="H192" s="2" t="s">
        <v>17</v>
      </c>
      <c r="I192" s="3">
        <v>0</v>
      </c>
      <c r="K192" s="4" t="s">
        <v>47</v>
      </c>
      <c r="L192" s="5">
        <v>0</v>
      </c>
      <c r="M192" s="6">
        <f t="shared" si="7"/>
        <v>0</v>
      </c>
      <c r="N192" s="2" t="s">
        <v>786</v>
      </c>
    </row>
    <row r="193" spans="1:14" s="2" customFormat="1" ht="13.8">
      <c r="A193" s="2" t="s">
        <v>389</v>
      </c>
      <c r="B193" s="51" t="s">
        <v>910</v>
      </c>
      <c r="C193" s="27">
        <v>1001</v>
      </c>
      <c r="D193" s="2" t="s">
        <v>181</v>
      </c>
      <c r="E193" s="2" t="s">
        <v>186</v>
      </c>
      <c r="F193" s="2" t="s">
        <v>385</v>
      </c>
      <c r="G193" s="3">
        <v>1</v>
      </c>
      <c r="H193" s="2" t="s">
        <v>17</v>
      </c>
      <c r="I193" s="3">
        <v>0</v>
      </c>
      <c r="J193" s="2" t="s">
        <v>390</v>
      </c>
      <c r="K193" s="4" t="s">
        <v>391</v>
      </c>
      <c r="L193" s="5">
        <v>0</v>
      </c>
      <c r="M193" s="6">
        <f t="shared" si="7"/>
        <v>0</v>
      </c>
      <c r="N193" s="2" t="s">
        <v>810</v>
      </c>
    </row>
    <row r="194" spans="1:14" s="2" customFormat="1" ht="13.8">
      <c r="A194" s="2" t="s">
        <v>389</v>
      </c>
      <c r="B194" s="51" t="s">
        <v>910</v>
      </c>
      <c r="C194" s="27">
        <v>1002</v>
      </c>
      <c r="D194" s="2" t="s">
        <v>181</v>
      </c>
      <c r="E194" s="2" t="s">
        <v>190</v>
      </c>
      <c r="F194" s="2" t="s">
        <v>385</v>
      </c>
      <c r="G194" s="3">
        <v>1</v>
      </c>
      <c r="H194" s="2" t="s">
        <v>17</v>
      </c>
      <c r="I194" s="3">
        <v>0</v>
      </c>
      <c r="J194" s="2" t="s">
        <v>390</v>
      </c>
      <c r="K194" s="4" t="s">
        <v>391</v>
      </c>
      <c r="L194" s="5">
        <v>0</v>
      </c>
      <c r="M194" s="6">
        <f t="shared" si="7"/>
        <v>0</v>
      </c>
      <c r="N194" s="2" t="s">
        <v>810</v>
      </c>
    </row>
    <row r="195" spans="1:14" s="2" customFormat="1" ht="13.8">
      <c r="A195" s="2" t="s">
        <v>389</v>
      </c>
      <c r="B195" s="51" t="s">
        <v>910</v>
      </c>
      <c r="C195" s="27">
        <v>1003</v>
      </c>
      <c r="D195" s="2" t="s">
        <v>181</v>
      </c>
      <c r="E195" s="2" t="s">
        <v>190</v>
      </c>
      <c r="F195" s="2" t="s">
        <v>385</v>
      </c>
      <c r="G195" s="3">
        <v>1</v>
      </c>
      <c r="H195" s="2" t="s">
        <v>17</v>
      </c>
      <c r="I195" s="3">
        <v>0</v>
      </c>
      <c r="J195" s="2" t="s">
        <v>390</v>
      </c>
      <c r="K195" s="4" t="s">
        <v>391</v>
      </c>
      <c r="L195" s="5">
        <v>0</v>
      </c>
      <c r="M195" s="6">
        <f t="shared" si="7"/>
        <v>0</v>
      </c>
      <c r="N195" s="2" t="s">
        <v>810</v>
      </c>
    </row>
    <row r="196" spans="1:14" s="2" customFormat="1" ht="13.8">
      <c r="A196" s="2" t="s">
        <v>389</v>
      </c>
      <c r="B196" s="51" t="s">
        <v>910</v>
      </c>
      <c r="C196" s="27">
        <v>1004</v>
      </c>
      <c r="D196" s="2" t="s">
        <v>181</v>
      </c>
      <c r="E196" s="2" t="s">
        <v>190</v>
      </c>
      <c r="F196" s="2" t="s">
        <v>385</v>
      </c>
      <c r="G196" s="3">
        <v>1</v>
      </c>
      <c r="H196" s="2" t="s">
        <v>17</v>
      </c>
      <c r="I196" s="3">
        <v>0</v>
      </c>
      <c r="J196" s="2" t="s">
        <v>390</v>
      </c>
      <c r="K196" s="4" t="s">
        <v>391</v>
      </c>
      <c r="L196" s="5">
        <v>0</v>
      </c>
      <c r="M196" s="6">
        <f t="shared" si="7"/>
        <v>0</v>
      </c>
      <c r="N196" s="2" t="s">
        <v>810</v>
      </c>
    </row>
    <row r="197" spans="1:14" s="2" customFormat="1" ht="13.8">
      <c r="A197" s="2" t="s">
        <v>389</v>
      </c>
      <c r="B197" s="51" t="s">
        <v>910</v>
      </c>
      <c r="C197" s="27">
        <v>1005</v>
      </c>
      <c r="D197" s="2" t="s">
        <v>181</v>
      </c>
      <c r="E197" s="2" t="s">
        <v>190</v>
      </c>
      <c r="F197" s="2" t="s">
        <v>385</v>
      </c>
      <c r="G197" s="3">
        <v>1</v>
      </c>
      <c r="H197" s="2" t="s">
        <v>17</v>
      </c>
      <c r="I197" s="3">
        <v>0</v>
      </c>
      <c r="J197" s="2" t="s">
        <v>390</v>
      </c>
      <c r="K197" s="4" t="s">
        <v>391</v>
      </c>
      <c r="L197" s="5">
        <v>0</v>
      </c>
      <c r="M197" s="6">
        <f t="shared" si="7"/>
        <v>0</v>
      </c>
      <c r="N197" s="2" t="s">
        <v>810</v>
      </c>
    </row>
    <row r="198" spans="1:14" s="2" customFormat="1" ht="13.8">
      <c r="A198" s="2" t="s">
        <v>389</v>
      </c>
      <c r="B198" s="51" t="s">
        <v>910</v>
      </c>
      <c r="C198" s="27">
        <v>1006</v>
      </c>
      <c r="D198" s="2" t="s">
        <v>181</v>
      </c>
      <c r="E198" s="2" t="s">
        <v>190</v>
      </c>
      <c r="F198" s="2" t="s">
        <v>385</v>
      </c>
      <c r="G198" s="3">
        <v>1</v>
      </c>
      <c r="H198" s="2" t="s">
        <v>17</v>
      </c>
      <c r="I198" s="3">
        <v>0</v>
      </c>
      <c r="J198" s="2" t="s">
        <v>390</v>
      </c>
      <c r="K198" s="4" t="s">
        <v>391</v>
      </c>
      <c r="L198" s="5">
        <v>0</v>
      </c>
      <c r="M198" s="6">
        <f t="shared" si="7"/>
        <v>0</v>
      </c>
      <c r="N198" s="2" t="s">
        <v>810</v>
      </c>
    </row>
    <row r="199" spans="1:14" s="2" customFormat="1" ht="13.8">
      <c r="A199" s="2" t="s">
        <v>389</v>
      </c>
      <c r="B199" s="51" t="s">
        <v>910</v>
      </c>
      <c r="C199" s="27">
        <v>1007</v>
      </c>
      <c r="D199" s="2" t="s">
        <v>181</v>
      </c>
      <c r="E199" s="2" t="s">
        <v>190</v>
      </c>
      <c r="F199" s="2" t="s">
        <v>385</v>
      </c>
      <c r="G199" s="3">
        <v>1</v>
      </c>
      <c r="H199" s="2" t="s">
        <v>17</v>
      </c>
      <c r="I199" s="3">
        <v>0</v>
      </c>
      <c r="J199" s="2" t="s">
        <v>390</v>
      </c>
      <c r="K199" s="4" t="s">
        <v>391</v>
      </c>
      <c r="L199" s="5">
        <v>0</v>
      </c>
      <c r="M199" s="6">
        <f t="shared" si="7"/>
        <v>0</v>
      </c>
      <c r="N199" s="2" t="s">
        <v>810</v>
      </c>
    </row>
    <row r="200" spans="1:14" s="2" customFormat="1" ht="13.8">
      <c r="A200" s="2" t="s">
        <v>389</v>
      </c>
      <c r="B200" s="51" t="s">
        <v>910</v>
      </c>
      <c r="C200" s="27">
        <v>1008</v>
      </c>
      <c r="D200" s="2" t="s">
        <v>181</v>
      </c>
      <c r="E200" s="2" t="s">
        <v>186</v>
      </c>
      <c r="F200" s="2" t="s">
        <v>385</v>
      </c>
      <c r="G200" s="3">
        <v>1</v>
      </c>
      <c r="H200" s="2" t="s">
        <v>17</v>
      </c>
      <c r="I200" s="3">
        <v>0</v>
      </c>
      <c r="J200" s="2" t="s">
        <v>390</v>
      </c>
      <c r="K200" s="4" t="s">
        <v>391</v>
      </c>
      <c r="L200" s="5">
        <v>0</v>
      </c>
      <c r="M200" s="6">
        <f t="shared" si="7"/>
        <v>0</v>
      </c>
      <c r="N200" s="2" t="s">
        <v>810</v>
      </c>
    </row>
    <row r="201" spans="1:14" s="2" customFormat="1" ht="13.8">
      <c r="A201" s="2" t="s">
        <v>389</v>
      </c>
      <c r="B201" s="51" t="s">
        <v>910</v>
      </c>
      <c r="C201" s="27">
        <v>1009</v>
      </c>
      <c r="D201" s="2" t="s">
        <v>181</v>
      </c>
      <c r="E201" s="2" t="s">
        <v>190</v>
      </c>
      <c r="F201" s="2" t="s">
        <v>385</v>
      </c>
      <c r="G201" s="3">
        <v>1</v>
      </c>
      <c r="H201" s="2" t="s">
        <v>17</v>
      </c>
      <c r="I201" s="3">
        <v>0</v>
      </c>
      <c r="J201" s="2" t="s">
        <v>390</v>
      </c>
      <c r="K201" s="4" t="s">
        <v>391</v>
      </c>
      <c r="L201" s="5">
        <v>0</v>
      </c>
      <c r="M201" s="6">
        <f t="shared" si="7"/>
        <v>0</v>
      </c>
      <c r="N201" s="2" t="s">
        <v>810</v>
      </c>
    </row>
    <row r="202" spans="1:14" s="2" customFormat="1" ht="13.8">
      <c r="A202" s="2" t="s">
        <v>389</v>
      </c>
      <c r="B202" s="51" t="s">
        <v>910</v>
      </c>
      <c r="C202" s="27">
        <v>1010</v>
      </c>
      <c r="D202" s="2" t="s">
        <v>181</v>
      </c>
      <c r="E202" s="2" t="s">
        <v>190</v>
      </c>
      <c r="F202" s="2" t="s">
        <v>385</v>
      </c>
      <c r="G202" s="3">
        <v>1</v>
      </c>
      <c r="H202" s="2" t="s">
        <v>17</v>
      </c>
      <c r="I202" s="3">
        <v>0</v>
      </c>
      <c r="J202" s="2" t="s">
        <v>390</v>
      </c>
      <c r="K202" s="4" t="s">
        <v>391</v>
      </c>
      <c r="L202" s="5">
        <v>0</v>
      </c>
      <c r="M202" s="6">
        <f t="shared" si="7"/>
        <v>0</v>
      </c>
      <c r="N202" s="2" t="s">
        <v>810</v>
      </c>
    </row>
    <row r="203" spans="1:14" s="2" customFormat="1" ht="13.8">
      <c r="A203" s="2" t="s">
        <v>389</v>
      </c>
      <c r="B203" s="51" t="s">
        <v>910</v>
      </c>
      <c r="C203" s="27">
        <v>1011</v>
      </c>
      <c r="D203" s="2" t="s">
        <v>181</v>
      </c>
      <c r="E203" s="2" t="s">
        <v>190</v>
      </c>
      <c r="F203" s="2" t="s">
        <v>385</v>
      </c>
      <c r="G203" s="3">
        <v>1</v>
      </c>
      <c r="H203" s="2" t="s">
        <v>17</v>
      </c>
      <c r="I203" s="3">
        <v>0</v>
      </c>
      <c r="J203" s="2" t="s">
        <v>390</v>
      </c>
      <c r="K203" s="4" t="s">
        <v>391</v>
      </c>
      <c r="L203" s="5">
        <v>0</v>
      </c>
      <c r="M203" s="6">
        <f t="shared" si="7"/>
        <v>0</v>
      </c>
      <c r="N203" s="2" t="s">
        <v>810</v>
      </c>
    </row>
    <row r="204" spans="1:14" s="2" customFormat="1" ht="13.8">
      <c r="A204" s="2" t="s">
        <v>389</v>
      </c>
      <c r="B204" s="51" t="s">
        <v>910</v>
      </c>
      <c r="C204" s="27">
        <v>1013</v>
      </c>
      <c r="D204" s="2" t="s">
        <v>181</v>
      </c>
      <c r="E204" s="2" t="s">
        <v>186</v>
      </c>
      <c r="F204" s="2" t="s">
        <v>385</v>
      </c>
      <c r="G204" s="3">
        <v>1</v>
      </c>
      <c r="H204" s="2" t="s">
        <v>17</v>
      </c>
      <c r="I204" s="3">
        <v>0</v>
      </c>
      <c r="J204" s="2" t="s">
        <v>390</v>
      </c>
      <c r="K204" s="4" t="s">
        <v>391</v>
      </c>
      <c r="L204" s="5">
        <v>0</v>
      </c>
      <c r="M204" s="6">
        <f t="shared" si="7"/>
        <v>0</v>
      </c>
      <c r="N204" s="2" t="s">
        <v>810</v>
      </c>
    </row>
    <row r="205" spans="1:14" s="2" customFormat="1" ht="13.8">
      <c r="A205" s="2" t="s">
        <v>389</v>
      </c>
      <c r="B205" s="51" t="s">
        <v>910</v>
      </c>
      <c r="C205" s="27">
        <v>1014</v>
      </c>
      <c r="D205" s="2" t="s">
        <v>181</v>
      </c>
      <c r="E205" s="2" t="s">
        <v>190</v>
      </c>
      <c r="F205" s="2" t="s">
        <v>385</v>
      </c>
      <c r="G205" s="3">
        <v>1</v>
      </c>
      <c r="H205" s="2" t="s">
        <v>17</v>
      </c>
      <c r="I205" s="3">
        <v>0</v>
      </c>
      <c r="J205" s="2" t="s">
        <v>390</v>
      </c>
      <c r="K205" s="4" t="s">
        <v>391</v>
      </c>
      <c r="L205" s="5">
        <v>0</v>
      </c>
      <c r="M205" s="6">
        <f t="shared" si="7"/>
        <v>0</v>
      </c>
      <c r="N205" s="2" t="s">
        <v>810</v>
      </c>
    </row>
    <row r="206" spans="1:14" s="2" customFormat="1" ht="13.8">
      <c r="A206" s="2" t="s">
        <v>389</v>
      </c>
      <c r="B206" s="51" t="s">
        <v>910</v>
      </c>
      <c r="C206" s="27">
        <v>1015</v>
      </c>
      <c r="D206" s="2" t="s">
        <v>181</v>
      </c>
      <c r="E206" s="2" t="s">
        <v>190</v>
      </c>
      <c r="F206" s="2" t="s">
        <v>385</v>
      </c>
      <c r="G206" s="3">
        <v>1</v>
      </c>
      <c r="H206" s="2" t="s">
        <v>17</v>
      </c>
      <c r="I206" s="3">
        <v>0</v>
      </c>
      <c r="J206" s="2" t="s">
        <v>390</v>
      </c>
      <c r="K206" s="4" t="s">
        <v>391</v>
      </c>
      <c r="L206" s="5">
        <v>0</v>
      </c>
      <c r="M206" s="6">
        <f t="shared" si="7"/>
        <v>0</v>
      </c>
      <c r="N206" s="2" t="s">
        <v>810</v>
      </c>
    </row>
    <row r="207" spans="1:14" s="2" customFormat="1" ht="13.8">
      <c r="A207" s="2" t="s">
        <v>389</v>
      </c>
      <c r="B207" s="51" t="s">
        <v>910</v>
      </c>
      <c r="C207" s="27">
        <v>1016</v>
      </c>
      <c r="D207" s="2" t="s">
        <v>181</v>
      </c>
      <c r="E207" s="2" t="s">
        <v>190</v>
      </c>
      <c r="F207" s="2" t="s">
        <v>385</v>
      </c>
      <c r="G207" s="3">
        <v>1</v>
      </c>
      <c r="H207" s="2" t="s">
        <v>17</v>
      </c>
      <c r="I207" s="3">
        <v>0</v>
      </c>
      <c r="J207" s="2" t="s">
        <v>390</v>
      </c>
      <c r="K207" s="4" t="s">
        <v>391</v>
      </c>
      <c r="L207" s="5">
        <v>0</v>
      </c>
      <c r="M207" s="6">
        <f t="shared" si="7"/>
        <v>0</v>
      </c>
      <c r="N207" s="2" t="s">
        <v>810</v>
      </c>
    </row>
    <row r="208" spans="1:14" s="2" customFormat="1" ht="13.8">
      <c r="A208" s="2" t="s">
        <v>389</v>
      </c>
      <c r="B208" s="51" t="s">
        <v>910</v>
      </c>
      <c r="C208" s="27">
        <v>1017</v>
      </c>
      <c r="D208" s="2" t="s">
        <v>181</v>
      </c>
      <c r="E208" s="2" t="s">
        <v>190</v>
      </c>
      <c r="F208" s="2" t="s">
        <v>385</v>
      </c>
      <c r="G208" s="3">
        <v>1</v>
      </c>
      <c r="H208" s="2" t="s">
        <v>17</v>
      </c>
      <c r="I208" s="3">
        <v>0</v>
      </c>
      <c r="J208" s="2" t="s">
        <v>390</v>
      </c>
      <c r="K208" s="4" t="s">
        <v>391</v>
      </c>
      <c r="L208" s="5">
        <v>0</v>
      </c>
      <c r="M208" s="6">
        <f t="shared" si="7"/>
        <v>0</v>
      </c>
      <c r="N208" s="2" t="s">
        <v>810</v>
      </c>
    </row>
    <row r="209" spans="1:23" s="2" customFormat="1" ht="13.8">
      <c r="A209" s="2" t="s">
        <v>389</v>
      </c>
      <c r="B209" s="51" t="s">
        <v>910</v>
      </c>
      <c r="C209" s="27">
        <v>1018</v>
      </c>
      <c r="D209" s="2" t="s">
        <v>181</v>
      </c>
      <c r="E209" s="2" t="s">
        <v>190</v>
      </c>
      <c r="F209" s="2" t="s">
        <v>385</v>
      </c>
      <c r="G209" s="3">
        <v>1</v>
      </c>
      <c r="H209" s="2" t="s">
        <v>17</v>
      </c>
      <c r="I209" s="3">
        <v>0</v>
      </c>
      <c r="J209" s="2" t="s">
        <v>390</v>
      </c>
      <c r="K209" s="4" t="s">
        <v>391</v>
      </c>
      <c r="L209" s="5">
        <v>0</v>
      </c>
      <c r="M209" s="6">
        <f t="shared" si="7"/>
        <v>0</v>
      </c>
      <c r="N209" s="2" t="s">
        <v>810</v>
      </c>
    </row>
    <row r="210" spans="1:23" s="2" customFormat="1" ht="13.8">
      <c r="A210" s="2" t="s">
        <v>389</v>
      </c>
      <c r="B210" s="51" t="s">
        <v>910</v>
      </c>
      <c r="C210" s="27">
        <v>1019</v>
      </c>
      <c r="D210" s="2" t="s">
        <v>181</v>
      </c>
      <c r="E210" s="2" t="s">
        <v>190</v>
      </c>
      <c r="F210" s="2" t="s">
        <v>385</v>
      </c>
      <c r="G210" s="3">
        <v>1</v>
      </c>
      <c r="H210" s="2" t="s">
        <v>17</v>
      </c>
      <c r="I210" s="3">
        <v>0</v>
      </c>
      <c r="J210" s="2" t="s">
        <v>390</v>
      </c>
      <c r="K210" s="4" t="s">
        <v>391</v>
      </c>
      <c r="L210" s="5">
        <v>0</v>
      </c>
      <c r="M210" s="6">
        <f t="shared" si="7"/>
        <v>0</v>
      </c>
      <c r="N210" s="2" t="s">
        <v>810</v>
      </c>
    </row>
    <row r="211" spans="1:23" s="2" customFormat="1" ht="13.8">
      <c r="A211" s="2" t="s">
        <v>621</v>
      </c>
      <c r="B211" s="51" t="s">
        <v>622</v>
      </c>
      <c r="C211" s="27">
        <v>1707</v>
      </c>
      <c r="D211" s="2" t="s">
        <v>125</v>
      </c>
      <c r="E211" s="2" t="s">
        <v>623</v>
      </c>
      <c r="F211" s="2" t="s">
        <v>624</v>
      </c>
      <c r="G211" s="3">
        <v>1</v>
      </c>
      <c r="H211" s="2" t="s">
        <v>26</v>
      </c>
      <c r="I211" s="3">
        <v>1</v>
      </c>
      <c r="J211" s="2" t="s">
        <v>625</v>
      </c>
      <c r="K211" s="4" t="s">
        <v>626</v>
      </c>
      <c r="L211" s="5">
        <v>1500</v>
      </c>
      <c r="M211" s="6">
        <f t="shared" si="7"/>
        <v>1500</v>
      </c>
      <c r="N211" s="2" t="s">
        <v>810</v>
      </c>
    </row>
    <row r="212" spans="1:23" s="2" customFormat="1" ht="13.8">
      <c r="A212" s="2" t="s">
        <v>621</v>
      </c>
      <c r="B212" s="51" t="s">
        <v>622</v>
      </c>
      <c r="C212" s="27">
        <v>1709</v>
      </c>
      <c r="D212" s="2" t="s">
        <v>125</v>
      </c>
      <c r="E212" s="2" t="s">
        <v>623</v>
      </c>
      <c r="F212" s="2" t="s">
        <v>624</v>
      </c>
      <c r="G212" s="3">
        <v>1</v>
      </c>
      <c r="H212" s="2" t="s">
        <v>26</v>
      </c>
      <c r="I212" s="3">
        <v>1</v>
      </c>
      <c r="J212" s="2" t="s">
        <v>625</v>
      </c>
      <c r="K212" s="4" t="s">
        <v>626</v>
      </c>
      <c r="L212" s="5">
        <v>1500</v>
      </c>
      <c r="M212" s="6">
        <f t="shared" si="7"/>
        <v>1500</v>
      </c>
      <c r="N212" s="2" t="s">
        <v>810</v>
      </c>
    </row>
    <row r="213" spans="1:23" s="2" customFormat="1" ht="13.8">
      <c r="A213" s="2" t="s">
        <v>621</v>
      </c>
      <c r="B213" s="51" t="s">
        <v>622</v>
      </c>
      <c r="C213" s="27">
        <v>1710</v>
      </c>
      <c r="D213" s="2" t="s">
        <v>125</v>
      </c>
      <c r="E213" s="2" t="s">
        <v>623</v>
      </c>
      <c r="F213" s="2" t="s">
        <v>624</v>
      </c>
      <c r="G213" s="3">
        <v>1</v>
      </c>
      <c r="H213" s="2" t="s">
        <v>26</v>
      </c>
      <c r="I213" s="3">
        <v>1</v>
      </c>
      <c r="J213" s="2" t="s">
        <v>625</v>
      </c>
      <c r="K213" s="4" t="s">
        <v>626</v>
      </c>
      <c r="L213" s="5">
        <v>1500</v>
      </c>
      <c r="M213" s="6">
        <f t="shared" si="7"/>
        <v>1500</v>
      </c>
      <c r="N213" s="2" t="s">
        <v>810</v>
      </c>
    </row>
    <row r="214" spans="1:23" s="2" customFormat="1" ht="13.8">
      <c r="A214" s="2" t="s">
        <v>621</v>
      </c>
      <c r="B214" s="51" t="s">
        <v>622</v>
      </c>
      <c r="C214" s="27">
        <v>1712</v>
      </c>
      <c r="D214" s="2" t="s">
        <v>125</v>
      </c>
      <c r="E214" s="2" t="s">
        <v>623</v>
      </c>
      <c r="F214" s="2" t="s">
        <v>624</v>
      </c>
      <c r="G214" s="3">
        <v>1</v>
      </c>
      <c r="H214" s="2" t="s">
        <v>26</v>
      </c>
      <c r="I214" s="3">
        <v>1</v>
      </c>
      <c r="J214" s="2" t="s">
        <v>625</v>
      </c>
      <c r="K214" s="4" t="s">
        <v>626</v>
      </c>
      <c r="L214" s="5">
        <v>1500</v>
      </c>
      <c r="M214" s="6">
        <f t="shared" si="7"/>
        <v>1500</v>
      </c>
      <c r="N214" s="2" t="s">
        <v>810</v>
      </c>
    </row>
    <row r="215" spans="1:23" s="2" customFormat="1" ht="13.8">
      <c r="A215" s="2" t="s">
        <v>621</v>
      </c>
      <c r="B215" s="51" t="s">
        <v>622</v>
      </c>
      <c r="C215" s="27">
        <v>1713</v>
      </c>
      <c r="D215" s="2" t="s">
        <v>125</v>
      </c>
      <c r="E215" s="2" t="s">
        <v>623</v>
      </c>
      <c r="F215" s="2" t="s">
        <v>624</v>
      </c>
      <c r="G215" s="3">
        <v>1</v>
      </c>
      <c r="H215" s="2" t="s">
        <v>26</v>
      </c>
      <c r="I215" s="3">
        <v>1</v>
      </c>
      <c r="J215" s="2" t="s">
        <v>625</v>
      </c>
      <c r="K215" s="4" t="s">
        <v>626</v>
      </c>
      <c r="L215" s="5">
        <v>1500</v>
      </c>
      <c r="M215" s="6">
        <f t="shared" si="7"/>
        <v>1500</v>
      </c>
      <c r="N215" s="2" t="s">
        <v>810</v>
      </c>
    </row>
    <row r="216" spans="1:23" s="2" customFormat="1" ht="13.8">
      <c r="A216" s="2" t="s">
        <v>621</v>
      </c>
      <c r="B216" s="51" t="s">
        <v>622</v>
      </c>
      <c r="C216" s="27">
        <v>1715</v>
      </c>
      <c r="D216" s="2" t="s">
        <v>125</v>
      </c>
      <c r="E216" s="2" t="s">
        <v>623</v>
      </c>
      <c r="F216" s="2" t="s">
        <v>624</v>
      </c>
      <c r="G216" s="3">
        <v>1</v>
      </c>
      <c r="H216" s="2" t="s">
        <v>26</v>
      </c>
      <c r="I216" s="3">
        <v>1</v>
      </c>
      <c r="J216" s="2" t="s">
        <v>625</v>
      </c>
      <c r="K216" s="4" t="s">
        <v>626</v>
      </c>
      <c r="L216" s="5">
        <v>1500</v>
      </c>
      <c r="M216" s="6">
        <f t="shared" ref="M216:M247" si="8">L216*I216</f>
        <v>1500</v>
      </c>
      <c r="N216" s="2" t="s">
        <v>810</v>
      </c>
    </row>
    <row r="217" spans="1:23" s="2" customFormat="1" ht="13.8">
      <c r="A217" s="2" t="s">
        <v>856</v>
      </c>
      <c r="B217" s="51" t="s">
        <v>892</v>
      </c>
      <c r="C217" s="27">
        <v>1411</v>
      </c>
      <c r="D217" s="2" t="s">
        <v>33</v>
      </c>
      <c r="E217" s="2" t="s">
        <v>857</v>
      </c>
      <c r="F217" s="2" t="s">
        <v>45</v>
      </c>
      <c r="G217" s="3">
        <v>1</v>
      </c>
      <c r="H217" s="2" t="s">
        <v>26</v>
      </c>
      <c r="I217" s="3">
        <f>G217</f>
        <v>1</v>
      </c>
      <c r="J217" s="2" t="s">
        <v>741</v>
      </c>
      <c r="K217" s="4" t="s">
        <v>836</v>
      </c>
      <c r="L217" s="5">
        <v>4200</v>
      </c>
      <c r="M217" s="6">
        <f t="shared" si="8"/>
        <v>4200</v>
      </c>
      <c r="N217" s="2" t="s">
        <v>786</v>
      </c>
    </row>
    <row r="218" spans="1:23" s="2" customFormat="1" ht="13.8">
      <c r="A218" s="2" t="s">
        <v>856</v>
      </c>
      <c r="B218" s="51" t="s">
        <v>892</v>
      </c>
      <c r="C218" s="27" t="s">
        <v>50</v>
      </c>
      <c r="D218" s="2" t="s">
        <v>33</v>
      </c>
      <c r="E218" s="2" t="s">
        <v>51</v>
      </c>
      <c r="F218" s="2" t="s">
        <v>45</v>
      </c>
      <c r="G218" s="3">
        <v>1</v>
      </c>
      <c r="H218" s="2" t="s">
        <v>26</v>
      </c>
      <c r="I218" s="3">
        <f>G218</f>
        <v>1</v>
      </c>
      <c r="J218" s="2" t="s">
        <v>741</v>
      </c>
      <c r="K218" s="4" t="s">
        <v>836</v>
      </c>
      <c r="L218" s="5">
        <v>4200</v>
      </c>
      <c r="M218" s="6">
        <f t="shared" si="8"/>
        <v>4200</v>
      </c>
      <c r="N218" s="2" t="s">
        <v>786</v>
      </c>
    </row>
    <row r="219" spans="1:23" s="2" customFormat="1" ht="13.8">
      <c r="A219" s="2" t="s">
        <v>856</v>
      </c>
      <c r="B219" s="51" t="s">
        <v>892</v>
      </c>
      <c r="C219" s="27" t="s">
        <v>52</v>
      </c>
      <c r="D219" s="2" t="s">
        <v>33</v>
      </c>
      <c r="E219" s="2" t="s">
        <v>53</v>
      </c>
      <c r="F219" s="2" t="s">
        <v>45</v>
      </c>
      <c r="G219" s="3">
        <v>1</v>
      </c>
      <c r="H219" s="2" t="s">
        <v>26</v>
      </c>
      <c r="I219" s="3">
        <f>G219</f>
        <v>1</v>
      </c>
      <c r="J219" s="2" t="s">
        <v>741</v>
      </c>
      <c r="K219" s="4" t="s">
        <v>836</v>
      </c>
      <c r="L219" s="5">
        <v>4200</v>
      </c>
      <c r="M219" s="6">
        <f t="shared" si="8"/>
        <v>4200</v>
      </c>
      <c r="N219" s="2" t="s">
        <v>786</v>
      </c>
    </row>
    <row r="220" spans="1:23" s="2" customFormat="1" ht="13.8">
      <c r="A220" s="2" t="s">
        <v>856</v>
      </c>
      <c r="B220" s="51" t="s">
        <v>892</v>
      </c>
      <c r="C220" s="27">
        <v>1411</v>
      </c>
      <c r="D220" s="2" t="s">
        <v>15</v>
      </c>
      <c r="E220" s="2" t="s">
        <v>858</v>
      </c>
      <c r="F220" s="2" t="s">
        <v>45</v>
      </c>
      <c r="G220" s="3">
        <v>1</v>
      </c>
      <c r="H220" s="2" t="s">
        <v>26</v>
      </c>
      <c r="I220" s="3">
        <v>1</v>
      </c>
      <c r="J220" s="2" t="s">
        <v>741</v>
      </c>
      <c r="K220" s="4" t="s">
        <v>836</v>
      </c>
      <c r="L220" s="5">
        <v>4200</v>
      </c>
      <c r="M220" s="6">
        <f t="shared" si="8"/>
        <v>4200</v>
      </c>
      <c r="N220" s="2" t="s">
        <v>786</v>
      </c>
    </row>
    <row r="221" spans="1:23" s="2" customFormat="1" ht="13.8">
      <c r="A221" s="2" t="s">
        <v>856</v>
      </c>
      <c r="B221" s="51" t="s">
        <v>892</v>
      </c>
      <c r="C221" s="27">
        <v>1411</v>
      </c>
      <c r="D221" s="2" t="s">
        <v>15</v>
      </c>
      <c r="E221" s="2" t="s">
        <v>859</v>
      </c>
      <c r="F221" s="2" t="s">
        <v>45</v>
      </c>
      <c r="G221" s="3">
        <v>1</v>
      </c>
      <c r="H221" s="2" t="s">
        <v>26</v>
      </c>
      <c r="I221" s="3">
        <v>1</v>
      </c>
      <c r="J221" s="2" t="s">
        <v>741</v>
      </c>
      <c r="K221" s="4" t="s">
        <v>836</v>
      </c>
      <c r="L221" s="5">
        <v>4200</v>
      </c>
      <c r="M221" s="6">
        <f t="shared" si="8"/>
        <v>4200</v>
      </c>
      <c r="N221" s="2" t="s">
        <v>786</v>
      </c>
      <c r="R221" s="4"/>
      <c r="S221" s="5"/>
      <c r="T221" s="6"/>
      <c r="W221" s="30"/>
    </row>
    <row r="222" spans="1:23" s="2" customFormat="1" ht="13.8">
      <c r="A222" s="2" t="s">
        <v>856</v>
      </c>
      <c r="B222" s="51" t="s">
        <v>892</v>
      </c>
      <c r="C222" s="27">
        <v>1041</v>
      </c>
      <c r="D222" s="2" t="s">
        <v>23</v>
      </c>
      <c r="E222" s="2" t="s">
        <v>49</v>
      </c>
      <c r="F222" s="2" t="s">
        <v>45</v>
      </c>
      <c r="G222" s="3">
        <v>1</v>
      </c>
      <c r="H222" s="2" t="s">
        <v>26</v>
      </c>
      <c r="I222" s="3">
        <v>1</v>
      </c>
      <c r="J222" s="2" t="s">
        <v>741</v>
      </c>
      <c r="K222" s="4" t="s">
        <v>836</v>
      </c>
      <c r="L222" s="5">
        <v>4200</v>
      </c>
      <c r="M222" s="6">
        <f t="shared" si="8"/>
        <v>4200</v>
      </c>
      <c r="N222" s="2" t="s">
        <v>786</v>
      </c>
    </row>
    <row r="223" spans="1:23" s="2" customFormat="1" ht="13.8">
      <c r="A223" s="2" t="s">
        <v>627</v>
      </c>
      <c r="B223" s="51" t="s">
        <v>628</v>
      </c>
      <c r="C223" s="27">
        <v>1923</v>
      </c>
      <c r="D223" s="8" t="s">
        <v>107</v>
      </c>
      <c r="E223" s="2" t="s">
        <v>629</v>
      </c>
      <c r="F223" s="2" t="s">
        <v>630</v>
      </c>
      <c r="G223" s="3">
        <v>1</v>
      </c>
      <c r="H223" s="2" t="s">
        <v>17</v>
      </c>
      <c r="I223" s="3">
        <v>0</v>
      </c>
      <c r="J223" s="2" t="s">
        <v>631</v>
      </c>
      <c r="K223" s="4" t="s">
        <v>632</v>
      </c>
      <c r="L223" s="5">
        <v>15000</v>
      </c>
      <c r="M223" s="6">
        <v>15000</v>
      </c>
      <c r="N223" s="2" t="s">
        <v>810</v>
      </c>
    </row>
    <row r="224" spans="1:23" s="2" customFormat="1" ht="13.8">
      <c r="A224" s="2" t="s">
        <v>633</v>
      </c>
      <c r="B224" s="51" t="s">
        <v>634</v>
      </c>
      <c r="C224" s="27">
        <v>1041</v>
      </c>
      <c r="D224" s="2" t="s">
        <v>23</v>
      </c>
      <c r="E224" s="2" t="s">
        <v>49</v>
      </c>
      <c r="F224" s="2" t="s">
        <v>635</v>
      </c>
      <c r="G224" s="3">
        <v>1</v>
      </c>
      <c r="H224" s="2" t="s">
        <v>26</v>
      </c>
      <c r="I224" s="3">
        <f>G224</f>
        <v>1</v>
      </c>
      <c r="J224" s="2" t="s">
        <v>636</v>
      </c>
      <c r="K224" s="4" t="s">
        <v>637</v>
      </c>
      <c r="L224" s="5">
        <v>200</v>
      </c>
      <c r="M224" s="6">
        <f t="shared" ref="M224:M255" si="9">L224*I224</f>
        <v>200</v>
      </c>
      <c r="N224" s="2" t="s">
        <v>784</v>
      </c>
    </row>
    <row r="225" spans="1:14" s="2" customFormat="1" ht="13.8">
      <c r="A225" s="2" t="s">
        <v>633</v>
      </c>
      <c r="B225" s="51" t="s">
        <v>634</v>
      </c>
      <c r="C225" s="27">
        <v>1201</v>
      </c>
      <c r="D225" s="2" t="s">
        <v>29</v>
      </c>
      <c r="E225" s="2" t="s">
        <v>30</v>
      </c>
      <c r="F225" s="2" t="s">
        <v>635</v>
      </c>
      <c r="G225" s="3">
        <v>1</v>
      </c>
      <c r="H225" s="2" t="s">
        <v>26</v>
      </c>
      <c r="I225" s="3">
        <f>G225</f>
        <v>1</v>
      </c>
      <c r="J225" s="2" t="s">
        <v>636</v>
      </c>
      <c r="K225" s="4" t="s">
        <v>637</v>
      </c>
      <c r="L225" s="5">
        <v>200</v>
      </c>
      <c r="M225" s="6">
        <f t="shared" si="9"/>
        <v>200</v>
      </c>
      <c r="N225" s="2" t="s">
        <v>784</v>
      </c>
    </row>
    <row r="226" spans="1:14" s="2" customFormat="1" ht="13.8">
      <c r="A226" s="2" t="s">
        <v>633</v>
      </c>
      <c r="B226" s="51" t="s">
        <v>634</v>
      </c>
      <c r="C226" s="27">
        <v>1211</v>
      </c>
      <c r="D226" s="2" t="s">
        <v>58</v>
      </c>
      <c r="E226" s="2" t="s">
        <v>59</v>
      </c>
      <c r="F226" s="2" t="s">
        <v>635</v>
      </c>
      <c r="G226" s="3">
        <v>1</v>
      </c>
      <c r="H226" s="2" t="s">
        <v>26</v>
      </c>
      <c r="I226" s="3">
        <f>G226</f>
        <v>1</v>
      </c>
      <c r="J226" s="2" t="s">
        <v>636</v>
      </c>
      <c r="K226" s="4" t="s">
        <v>637</v>
      </c>
      <c r="L226" s="5">
        <v>200</v>
      </c>
      <c r="M226" s="6">
        <f t="shared" si="9"/>
        <v>200</v>
      </c>
      <c r="N226" s="2" t="s">
        <v>784</v>
      </c>
    </row>
    <row r="227" spans="1:14" s="2" customFormat="1" ht="13.8">
      <c r="A227" s="2" t="s">
        <v>633</v>
      </c>
      <c r="B227" s="51" t="s">
        <v>634</v>
      </c>
      <c r="C227" s="27">
        <v>1212</v>
      </c>
      <c r="D227" s="2" t="s">
        <v>58</v>
      </c>
      <c r="E227" s="2" t="s">
        <v>71</v>
      </c>
      <c r="F227" s="2" t="s">
        <v>635</v>
      </c>
      <c r="G227" s="3">
        <v>1</v>
      </c>
      <c r="H227" s="2" t="s">
        <v>26</v>
      </c>
      <c r="I227" s="3">
        <f>G227</f>
        <v>1</v>
      </c>
      <c r="J227" s="2" t="s">
        <v>636</v>
      </c>
      <c r="K227" s="4" t="s">
        <v>637</v>
      </c>
      <c r="L227" s="5">
        <v>200</v>
      </c>
      <c r="M227" s="6">
        <f t="shared" si="9"/>
        <v>200</v>
      </c>
      <c r="N227" s="2" t="s">
        <v>784</v>
      </c>
    </row>
    <row r="228" spans="1:14" s="2" customFormat="1" ht="13.8">
      <c r="A228" s="2" t="s">
        <v>633</v>
      </c>
      <c r="B228" s="51" t="s">
        <v>634</v>
      </c>
      <c r="C228" s="27">
        <v>1227</v>
      </c>
      <c r="D228" s="2" t="s">
        <v>58</v>
      </c>
      <c r="E228" s="2" t="s">
        <v>244</v>
      </c>
      <c r="F228" s="2" t="s">
        <v>635</v>
      </c>
      <c r="G228" s="3">
        <v>1</v>
      </c>
      <c r="H228" s="2" t="s">
        <v>26</v>
      </c>
      <c r="I228" s="3">
        <f>G228</f>
        <v>1</v>
      </c>
      <c r="J228" s="2" t="s">
        <v>636</v>
      </c>
      <c r="K228" s="4" t="s">
        <v>637</v>
      </c>
      <c r="L228" s="5">
        <v>200</v>
      </c>
      <c r="M228" s="6">
        <f t="shared" si="9"/>
        <v>200</v>
      </c>
      <c r="N228" s="2" t="s">
        <v>784</v>
      </c>
    </row>
    <row r="229" spans="1:14" s="2" customFormat="1" ht="13.8">
      <c r="A229" s="2" t="s">
        <v>633</v>
      </c>
      <c r="B229" s="51" t="s">
        <v>634</v>
      </c>
      <c r="C229" s="27">
        <v>1400</v>
      </c>
      <c r="D229" s="2" t="s">
        <v>15</v>
      </c>
      <c r="E229" s="2" t="s">
        <v>43</v>
      </c>
      <c r="F229" s="2" t="s">
        <v>635</v>
      </c>
      <c r="G229" s="3">
        <v>1</v>
      </c>
      <c r="H229" s="2" t="s">
        <v>26</v>
      </c>
      <c r="I229" s="3">
        <v>1</v>
      </c>
      <c r="J229" s="2" t="s">
        <v>636</v>
      </c>
      <c r="K229" s="4" t="s">
        <v>637</v>
      </c>
      <c r="L229" s="5">
        <v>200</v>
      </c>
      <c r="M229" s="6">
        <f t="shared" si="9"/>
        <v>200</v>
      </c>
      <c r="N229" s="2" t="s">
        <v>784</v>
      </c>
    </row>
    <row r="230" spans="1:14" s="2" customFormat="1" ht="13.8">
      <c r="A230" s="2" t="s">
        <v>633</v>
      </c>
      <c r="B230" s="51" t="s">
        <v>634</v>
      </c>
      <c r="C230" s="27">
        <v>1411</v>
      </c>
      <c r="D230" s="2" t="s">
        <v>15</v>
      </c>
      <c r="E230" s="2" t="s">
        <v>99</v>
      </c>
      <c r="F230" s="2" t="s">
        <v>635</v>
      </c>
      <c r="G230" s="3">
        <v>1</v>
      </c>
      <c r="H230" s="2" t="s">
        <v>26</v>
      </c>
      <c r="I230" s="3">
        <f t="shared" ref="I230:I249" si="10">G230</f>
        <v>1</v>
      </c>
      <c r="J230" s="2" t="s">
        <v>636</v>
      </c>
      <c r="K230" s="4" t="s">
        <v>637</v>
      </c>
      <c r="L230" s="5">
        <v>200</v>
      </c>
      <c r="M230" s="6">
        <f t="shared" si="9"/>
        <v>200</v>
      </c>
      <c r="N230" s="2" t="s">
        <v>784</v>
      </c>
    </row>
    <row r="231" spans="1:14" s="2" customFormat="1" ht="13.8">
      <c r="A231" s="2" t="s">
        <v>633</v>
      </c>
      <c r="B231" s="51" t="s">
        <v>634</v>
      </c>
      <c r="C231" s="27">
        <v>1707</v>
      </c>
      <c r="D231" s="2" t="s">
        <v>125</v>
      </c>
      <c r="E231" s="2" t="s">
        <v>623</v>
      </c>
      <c r="F231" s="2" t="s">
        <v>635</v>
      </c>
      <c r="G231" s="3">
        <v>1</v>
      </c>
      <c r="H231" s="2" t="s">
        <v>26</v>
      </c>
      <c r="I231" s="3">
        <f t="shared" si="10"/>
        <v>1</v>
      </c>
      <c r="J231" s="2" t="s">
        <v>636</v>
      </c>
      <c r="K231" s="4" t="s">
        <v>637</v>
      </c>
      <c r="L231" s="5">
        <v>200</v>
      </c>
      <c r="M231" s="6">
        <f t="shared" si="9"/>
        <v>200</v>
      </c>
      <c r="N231" s="2" t="s">
        <v>784</v>
      </c>
    </row>
    <row r="232" spans="1:14" s="2" customFormat="1" ht="13.8">
      <c r="A232" s="2" t="s">
        <v>633</v>
      </c>
      <c r="B232" s="51" t="s">
        <v>634</v>
      </c>
      <c r="C232" s="27">
        <v>1708</v>
      </c>
      <c r="D232" s="2" t="s">
        <v>125</v>
      </c>
      <c r="E232" s="2" t="s">
        <v>638</v>
      </c>
      <c r="F232" s="2" t="s">
        <v>635</v>
      </c>
      <c r="G232" s="3">
        <v>1</v>
      </c>
      <c r="H232" s="2" t="s">
        <v>26</v>
      </c>
      <c r="I232" s="3">
        <f t="shared" si="10"/>
        <v>1</v>
      </c>
      <c r="J232" s="2" t="s">
        <v>636</v>
      </c>
      <c r="K232" s="4" t="s">
        <v>637</v>
      </c>
      <c r="L232" s="5">
        <v>200</v>
      </c>
      <c r="M232" s="6">
        <f t="shared" si="9"/>
        <v>200</v>
      </c>
      <c r="N232" s="2" t="s">
        <v>784</v>
      </c>
    </row>
    <row r="233" spans="1:14" s="2" customFormat="1" ht="13.8">
      <c r="A233" s="2" t="s">
        <v>633</v>
      </c>
      <c r="B233" s="51" t="s">
        <v>634</v>
      </c>
      <c r="C233" s="27">
        <v>1709</v>
      </c>
      <c r="D233" s="2" t="s">
        <v>125</v>
      </c>
      <c r="E233" s="2" t="s">
        <v>623</v>
      </c>
      <c r="F233" s="2" t="s">
        <v>635</v>
      </c>
      <c r="G233" s="3">
        <v>1</v>
      </c>
      <c r="H233" s="2" t="s">
        <v>26</v>
      </c>
      <c r="I233" s="3">
        <f t="shared" si="10"/>
        <v>1</v>
      </c>
      <c r="J233" s="2" t="s">
        <v>636</v>
      </c>
      <c r="K233" s="4" t="s">
        <v>637</v>
      </c>
      <c r="L233" s="5">
        <v>200</v>
      </c>
      <c r="M233" s="6">
        <f t="shared" si="9"/>
        <v>200</v>
      </c>
      <c r="N233" s="2" t="s">
        <v>784</v>
      </c>
    </row>
    <row r="234" spans="1:14" s="2" customFormat="1" ht="13.8">
      <c r="A234" s="2" t="s">
        <v>633</v>
      </c>
      <c r="B234" s="51" t="s">
        <v>634</v>
      </c>
      <c r="C234" s="27">
        <v>1710</v>
      </c>
      <c r="D234" s="2" t="s">
        <v>125</v>
      </c>
      <c r="E234" s="2" t="s">
        <v>623</v>
      </c>
      <c r="F234" s="2" t="s">
        <v>635</v>
      </c>
      <c r="G234" s="3">
        <v>1</v>
      </c>
      <c r="H234" s="2" t="s">
        <v>26</v>
      </c>
      <c r="I234" s="3">
        <f t="shared" si="10"/>
        <v>1</v>
      </c>
      <c r="J234" s="2" t="s">
        <v>636</v>
      </c>
      <c r="K234" s="4" t="s">
        <v>637</v>
      </c>
      <c r="L234" s="5">
        <v>200</v>
      </c>
      <c r="M234" s="6">
        <f t="shared" si="9"/>
        <v>200</v>
      </c>
      <c r="N234" s="2" t="s">
        <v>784</v>
      </c>
    </row>
    <row r="235" spans="1:14" s="2" customFormat="1" ht="13.8">
      <c r="A235" s="2" t="s">
        <v>633</v>
      </c>
      <c r="B235" s="51" t="s">
        <v>634</v>
      </c>
      <c r="C235" s="27">
        <v>1712</v>
      </c>
      <c r="D235" s="2" t="s">
        <v>125</v>
      </c>
      <c r="E235" s="2" t="s">
        <v>623</v>
      </c>
      <c r="F235" s="2" t="s">
        <v>635</v>
      </c>
      <c r="G235" s="3">
        <v>1</v>
      </c>
      <c r="H235" s="2" t="s">
        <v>26</v>
      </c>
      <c r="I235" s="3">
        <f t="shared" si="10"/>
        <v>1</v>
      </c>
      <c r="J235" s="2" t="s">
        <v>636</v>
      </c>
      <c r="K235" s="4" t="s">
        <v>637</v>
      </c>
      <c r="L235" s="5">
        <v>200</v>
      </c>
      <c r="M235" s="6">
        <f t="shared" si="9"/>
        <v>200</v>
      </c>
      <c r="N235" s="2" t="s">
        <v>784</v>
      </c>
    </row>
    <row r="236" spans="1:14" s="2" customFormat="1" ht="13.8">
      <c r="A236" s="2" t="s">
        <v>633</v>
      </c>
      <c r="B236" s="51" t="s">
        <v>634</v>
      </c>
      <c r="C236" s="27">
        <v>1713</v>
      </c>
      <c r="D236" s="2" t="s">
        <v>125</v>
      </c>
      <c r="E236" s="2" t="s">
        <v>623</v>
      </c>
      <c r="F236" s="2" t="s">
        <v>635</v>
      </c>
      <c r="G236" s="3">
        <v>1</v>
      </c>
      <c r="H236" s="2" t="s">
        <v>26</v>
      </c>
      <c r="I236" s="3">
        <f t="shared" si="10"/>
        <v>1</v>
      </c>
      <c r="J236" s="2" t="s">
        <v>636</v>
      </c>
      <c r="K236" s="4" t="s">
        <v>637</v>
      </c>
      <c r="L236" s="5">
        <v>200</v>
      </c>
      <c r="M236" s="6">
        <f t="shared" si="9"/>
        <v>200</v>
      </c>
      <c r="N236" s="2" t="s">
        <v>784</v>
      </c>
    </row>
    <row r="237" spans="1:14" s="2" customFormat="1" ht="13.8">
      <c r="A237" s="2" t="s">
        <v>633</v>
      </c>
      <c r="B237" s="51" t="s">
        <v>634</v>
      </c>
      <c r="C237" s="27">
        <v>1715</v>
      </c>
      <c r="D237" s="2" t="s">
        <v>125</v>
      </c>
      <c r="E237" s="2" t="s">
        <v>623</v>
      </c>
      <c r="F237" s="2" t="s">
        <v>635</v>
      </c>
      <c r="G237" s="3">
        <v>1</v>
      </c>
      <c r="H237" s="2" t="s">
        <v>26</v>
      </c>
      <c r="I237" s="3">
        <f t="shared" si="10"/>
        <v>1</v>
      </c>
      <c r="J237" s="2" t="s">
        <v>636</v>
      </c>
      <c r="K237" s="4" t="s">
        <v>637</v>
      </c>
      <c r="L237" s="5">
        <v>200</v>
      </c>
      <c r="M237" s="6">
        <f t="shared" si="9"/>
        <v>200</v>
      </c>
      <c r="N237" s="2" t="s">
        <v>784</v>
      </c>
    </row>
    <row r="238" spans="1:14" s="2" customFormat="1" ht="13.8">
      <c r="A238" s="2" t="s">
        <v>633</v>
      </c>
      <c r="B238" s="51" t="s">
        <v>634</v>
      </c>
      <c r="C238" s="27">
        <v>1717</v>
      </c>
      <c r="D238" s="2" t="s">
        <v>125</v>
      </c>
      <c r="E238" s="2" t="s">
        <v>623</v>
      </c>
      <c r="F238" s="2" t="s">
        <v>635</v>
      </c>
      <c r="G238" s="3">
        <v>1</v>
      </c>
      <c r="H238" s="2" t="s">
        <v>26</v>
      </c>
      <c r="I238" s="3">
        <f t="shared" si="10"/>
        <v>1</v>
      </c>
      <c r="J238" s="2" t="s">
        <v>636</v>
      </c>
      <c r="K238" s="4" t="s">
        <v>637</v>
      </c>
      <c r="L238" s="5">
        <v>200</v>
      </c>
      <c r="M238" s="6">
        <f t="shared" si="9"/>
        <v>200</v>
      </c>
      <c r="N238" s="2" t="s">
        <v>784</v>
      </c>
    </row>
    <row r="239" spans="1:14" s="2" customFormat="1" ht="13.8">
      <c r="A239" s="2" t="s">
        <v>633</v>
      </c>
      <c r="B239" s="51" t="s">
        <v>634</v>
      </c>
      <c r="C239" s="27">
        <v>1718</v>
      </c>
      <c r="D239" s="2" t="s">
        <v>125</v>
      </c>
      <c r="E239" s="2" t="s">
        <v>180</v>
      </c>
      <c r="F239" s="2" t="s">
        <v>635</v>
      </c>
      <c r="G239" s="3">
        <v>6</v>
      </c>
      <c r="H239" s="2" t="s">
        <v>26</v>
      </c>
      <c r="I239" s="3">
        <f t="shared" si="10"/>
        <v>6</v>
      </c>
      <c r="J239" s="2" t="s">
        <v>636</v>
      </c>
      <c r="K239" s="4" t="s">
        <v>637</v>
      </c>
      <c r="L239" s="5">
        <v>200</v>
      </c>
      <c r="M239" s="6">
        <f t="shared" si="9"/>
        <v>1200</v>
      </c>
      <c r="N239" s="2" t="s">
        <v>784</v>
      </c>
    </row>
    <row r="240" spans="1:14" s="2" customFormat="1" ht="13.8">
      <c r="A240" s="2" t="s">
        <v>633</v>
      </c>
      <c r="B240" s="51" t="s">
        <v>634</v>
      </c>
      <c r="C240" s="27" t="s">
        <v>52</v>
      </c>
      <c r="D240" s="2" t="s">
        <v>33</v>
      </c>
      <c r="E240" s="2" t="s">
        <v>53</v>
      </c>
      <c r="F240" s="2" t="s">
        <v>635</v>
      </c>
      <c r="G240" s="3">
        <v>1</v>
      </c>
      <c r="H240" s="2" t="s">
        <v>26</v>
      </c>
      <c r="I240" s="3">
        <f t="shared" si="10"/>
        <v>1</v>
      </c>
      <c r="J240" s="2" t="s">
        <v>636</v>
      </c>
      <c r="K240" s="4" t="s">
        <v>637</v>
      </c>
      <c r="L240" s="5">
        <v>200</v>
      </c>
      <c r="M240" s="6">
        <f t="shared" si="9"/>
        <v>200</v>
      </c>
      <c r="N240" s="2" t="s">
        <v>784</v>
      </c>
    </row>
    <row r="241" spans="1:14" s="2" customFormat="1" ht="13.8">
      <c r="A241" s="2" t="s">
        <v>633</v>
      </c>
      <c r="B241" s="51" t="s">
        <v>634</v>
      </c>
      <c r="C241" s="27">
        <v>1302</v>
      </c>
      <c r="D241" s="2" t="s">
        <v>33</v>
      </c>
      <c r="E241" s="2" t="s">
        <v>56</v>
      </c>
      <c r="F241" s="2" t="s">
        <v>635</v>
      </c>
      <c r="G241" s="3">
        <v>1</v>
      </c>
      <c r="H241" s="2" t="s">
        <v>26</v>
      </c>
      <c r="I241" s="3">
        <f t="shared" si="10"/>
        <v>1</v>
      </c>
      <c r="J241" s="2" t="s">
        <v>636</v>
      </c>
      <c r="K241" s="4" t="s">
        <v>637</v>
      </c>
      <c r="L241" s="5">
        <v>200</v>
      </c>
      <c r="M241" s="6">
        <f t="shared" si="9"/>
        <v>200</v>
      </c>
      <c r="N241" s="2" t="s">
        <v>784</v>
      </c>
    </row>
    <row r="242" spans="1:14" s="2" customFormat="1" ht="13.8">
      <c r="A242" s="2" t="s">
        <v>633</v>
      </c>
      <c r="B242" s="51" t="s">
        <v>634</v>
      </c>
      <c r="C242" s="27">
        <v>1401</v>
      </c>
      <c r="D242" s="2" t="s">
        <v>15</v>
      </c>
      <c r="E242" s="2" t="s">
        <v>92</v>
      </c>
      <c r="F242" s="2" t="s">
        <v>635</v>
      </c>
      <c r="G242" s="3">
        <v>1</v>
      </c>
      <c r="H242" s="2" t="s">
        <v>26</v>
      </c>
      <c r="I242" s="3">
        <f t="shared" si="10"/>
        <v>1</v>
      </c>
      <c r="J242" s="2" t="s">
        <v>636</v>
      </c>
      <c r="K242" s="4" t="s">
        <v>637</v>
      </c>
      <c r="L242" s="5">
        <v>200</v>
      </c>
      <c r="M242" s="6">
        <f t="shared" si="9"/>
        <v>200</v>
      </c>
      <c r="N242" s="2" t="s">
        <v>784</v>
      </c>
    </row>
    <row r="243" spans="1:14" s="2" customFormat="1" ht="13.8">
      <c r="A243" s="13" t="s">
        <v>633</v>
      </c>
      <c r="B243" s="51" t="s">
        <v>634</v>
      </c>
      <c r="C243" s="27">
        <v>1402</v>
      </c>
      <c r="D243" s="2" t="s">
        <v>15</v>
      </c>
      <c r="E243" s="2" t="s">
        <v>122</v>
      </c>
      <c r="F243" s="2" t="s">
        <v>635</v>
      </c>
      <c r="G243" s="3">
        <v>1</v>
      </c>
      <c r="H243" s="2" t="s">
        <v>26</v>
      </c>
      <c r="I243" s="3">
        <f t="shared" si="10"/>
        <v>1</v>
      </c>
      <c r="J243" s="2" t="s">
        <v>636</v>
      </c>
      <c r="K243" s="4" t="s">
        <v>637</v>
      </c>
      <c r="L243" s="5">
        <v>200</v>
      </c>
      <c r="M243" s="6">
        <f t="shared" si="9"/>
        <v>200</v>
      </c>
      <c r="N243" s="2" t="s">
        <v>784</v>
      </c>
    </row>
    <row r="244" spans="1:14" s="2" customFormat="1" ht="13.8">
      <c r="A244" s="2" t="s">
        <v>633</v>
      </c>
      <c r="B244" s="51" t="s">
        <v>634</v>
      </c>
      <c r="C244" s="27" t="s">
        <v>50</v>
      </c>
      <c r="D244" s="2" t="s">
        <v>33</v>
      </c>
      <c r="E244" s="2" t="s">
        <v>51</v>
      </c>
      <c r="F244" s="2" t="s">
        <v>635</v>
      </c>
      <c r="G244" s="3">
        <v>1</v>
      </c>
      <c r="H244" s="2" t="s">
        <v>26</v>
      </c>
      <c r="I244" s="3">
        <f t="shared" si="10"/>
        <v>1</v>
      </c>
      <c r="J244" s="2" t="s">
        <v>636</v>
      </c>
      <c r="K244" s="4" t="s">
        <v>637</v>
      </c>
      <c r="L244" s="5">
        <v>200</v>
      </c>
      <c r="M244" s="6">
        <f t="shared" si="9"/>
        <v>200</v>
      </c>
      <c r="N244" s="2" t="s">
        <v>784</v>
      </c>
    </row>
    <row r="245" spans="1:14" s="2" customFormat="1" ht="26.4">
      <c r="A245" s="2" t="s">
        <v>639</v>
      </c>
      <c r="B245" s="51" t="s">
        <v>640</v>
      </c>
      <c r="C245" s="27">
        <v>1041</v>
      </c>
      <c r="D245" s="2" t="s">
        <v>23</v>
      </c>
      <c r="E245" s="2" t="s">
        <v>49</v>
      </c>
      <c r="F245" s="2" t="s">
        <v>641</v>
      </c>
      <c r="G245" s="3">
        <v>1</v>
      </c>
      <c r="H245" s="2" t="s">
        <v>26</v>
      </c>
      <c r="I245" s="3">
        <f t="shared" si="10"/>
        <v>1</v>
      </c>
      <c r="J245" s="2" t="s">
        <v>642</v>
      </c>
      <c r="K245" s="4" t="s">
        <v>643</v>
      </c>
      <c r="L245" s="5">
        <v>165</v>
      </c>
      <c r="M245" s="6">
        <f t="shared" si="9"/>
        <v>165</v>
      </c>
      <c r="N245" s="2" t="s">
        <v>810</v>
      </c>
    </row>
    <row r="246" spans="1:14" s="2" customFormat="1" ht="26.4">
      <c r="A246" s="2" t="s">
        <v>639</v>
      </c>
      <c r="B246" s="51" t="s">
        <v>640</v>
      </c>
      <c r="C246" s="27">
        <v>1211</v>
      </c>
      <c r="D246" s="2" t="s">
        <v>58</v>
      </c>
      <c r="E246" s="2" t="s">
        <v>59</v>
      </c>
      <c r="F246" s="2" t="s">
        <v>641</v>
      </c>
      <c r="G246" s="3">
        <v>1</v>
      </c>
      <c r="H246" s="2" t="s">
        <v>26</v>
      </c>
      <c r="I246" s="3">
        <f t="shared" si="10"/>
        <v>1</v>
      </c>
      <c r="J246" s="2" t="s">
        <v>642</v>
      </c>
      <c r="K246" s="4" t="s">
        <v>643</v>
      </c>
      <c r="L246" s="5">
        <v>165</v>
      </c>
      <c r="M246" s="6">
        <f t="shared" si="9"/>
        <v>165</v>
      </c>
      <c r="N246" s="2" t="s">
        <v>810</v>
      </c>
    </row>
    <row r="247" spans="1:14" s="2" customFormat="1" ht="26.4">
      <c r="A247" s="2" t="s">
        <v>639</v>
      </c>
      <c r="B247" s="51" t="s">
        <v>640</v>
      </c>
      <c r="C247" s="27">
        <v>1212</v>
      </c>
      <c r="D247" s="2" t="s">
        <v>58</v>
      </c>
      <c r="E247" s="2" t="s">
        <v>71</v>
      </c>
      <c r="F247" s="2" t="s">
        <v>641</v>
      </c>
      <c r="G247" s="3">
        <v>1</v>
      </c>
      <c r="H247" s="2" t="s">
        <v>26</v>
      </c>
      <c r="I247" s="3">
        <f t="shared" si="10"/>
        <v>1</v>
      </c>
      <c r="J247" s="2" t="s">
        <v>642</v>
      </c>
      <c r="K247" s="4" t="s">
        <v>643</v>
      </c>
      <c r="L247" s="5">
        <v>165</v>
      </c>
      <c r="M247" s="6">
        <f t="shared" si="9"/>
        <v>165</v>
      </c>
      <c r="N247" s="2" t="s">
        <v>810</v>
      </c>
    </row>
    <row r="248" spans="1:14" s="2" customFormat="1" ht="26.4">
      <c r="A248" s="2" t="s">
        <v>639</v>
      </c>
      <c r="B248" s="51" t="s">
        <v>640</v>
      </c>
      <c r="C248" s="27">
        <v>1227</v>
      </c>
      <c r="D248" s="2" t="s">
        <v>58</v>
      </c>
      <c r="E248" s="2" t="s">
        <v>244</v>
      </c>
      <c r="F248" s="2" t="s">
        <v>641</v>
      </c>
      <c r="G248" s="3">
        <v>1</v>
      </c>
      <c r="H248" s="2" t="s">
        <v>26</v>
      </c>
      <c r="I248" s="3">
        <f t="shared" si="10"/>
        <v>1</v>
      </c>
      <c r="J248" s="2" t="s">
        <v>642</v>
      </c>
      <c r="K248" s="4" t="s">
        <v>643</v>
      </c>
      <c r="L248" s="5">
        <v>165</v>
      </c>
      <c r="M248" s="6">
        <f t="shared" si="9"/>
        <v>165</v>
      </c>
      <c r="N248" s="2" t="s">
        <v>810</v>
      </c>
    </row>
    <row r="249" spans="1:14" s="2" customFormat="1" ht="13.8">
      <c r="A249" s="2" t="s">
        <v>644</v>
      </c>
      <c r="B249" s="51" t="s">
        <v>645</v>
      </c>
      <c r="C249" s="27">
        <v>1302</v>
      </c>
      <c r="D249" s="2" t="s">
        <v>33</v>
      </c>
      <c r="E249" s="2" t="s">
        <v>56</v>
      </c>
      <c r="F249" s="2" t="s">
        <v>646</v>
      </c>
      <c r="G249" s="3">
        <v>1</v>
      </c>
      <c r="H249" s="2" t="s">
        <v>26</v>
      </c>
      <c r="I249" s="3">
        <f t="shared" si="10"/>
        <v>1</v>
      </c>
      <c r="J249" s="2" t="s">
        <v>649</v>
      </c>
      <c r="K249" s="4" t="s">
        <v>648</v>
      </c>
      <c r="L249" s="5">
        <v>320</v>
      </c>
      <c r="M249" s="6">
        <f t="shared" si="9"/>
        <v>320</v>
      </c>
      <c r="N249" s="2" t="s">
        <v>810</v>
      </c>
    </row>
    <row r="250" spans="1:14" s="2" customFormat="1" ht="13.8">
      <c r="A250" s="2" t="s">
        <v>644</v>
      </c>
      <c r="B250" s="51" t="s">
        <v>645</v>
      </c>
      <c r="C250" s="27">
        <v>1041</v>
      </c>
      <c r="D250" s="2" t="s">
        <v>23</v>
      </c>
      <c r="E250" s="2" t="s">
        <v>49</v>
      </c>
      <c r="F250" s="2" t="s">
        <v>646</v>
      </c>
      <c r="G250" s="3">
        <v>1</v>
      </c>
      <c r="H250" s="2" t="s">
        <v>26</v>
      </c>
      <c r="I250" s="3">
        <v>1</v>
      </c>
      <c r="J250" s="2" t="s">
        <v>647</v>
      </c>
      <c r="K250" s="4" t="s">
        <v>648</v>
      </c>
      <c r="L250" s="5">
        <v>320</v>
      </c>
      <c r="M250" s="6">
        <f t="shared" si="9"/>
        <v>320</v>
      </c>
      <c r="N250" s="2" t="s">
        <v>810</v>
      </c>
    </row>
    <row r="251" spans="1:14" s="2" customFormat="1" ht="13.8">
      <c r="A251" s="2" t="s">
        <v>644</v>
      </c>
      <c r="B251" s="51" t="s">
        <v>645</v>
      </c>
      <c r="C251" s="27">
        <v>1705</v>
      </c>
      <c r="D251" s="2" t="s">
        <v>125</v>
      </c>
      <c r="E251" s="2" t="s">
        <v>117</v>
      </c>
      <c r="F251" s="2" t="s">
        <v>646</v>
      </c>
      <c r="G251" s="3">
        <v>2</v>
      </c>
      <c r="H251" s="2" t="s">
        <v>26</v>
      </c>
      <c r="I251" s="3">
        <f>G251</f>
        <v>2</v>
      </c>
      <c r="J251" s="2" t="s">
        <v>647</v>
      </c>
      <c r="K251" s="4" t="s">
        <v>648</v>
      </c>
      <c r="L251" s="5">
        <v>320</v>
      </c>
      <c r="M251" s="6">
        <f t="shared" si="9"/>
        <v>640</v>
      </c>
      <c r="N251" s="2" t="s">
        <v>810</v>
      </c>
    </row>
    <row r="252" spans="1:14" s="2" customFormat="1" ht="13.8">
      <c r="A252" s="2" t="s">
        <v>644</v>
      </c>
      <c r="B252" s="51" t="s">
        <v>645</v>
      </c>
      <c r="C252" s="27">
        <v>1211</v>
      </c>
      <c r="D252" s="2" t="s">
        <v>58</v>
      </c>
      <c r="E252" s="2" t="s">
        <v>59</v>
      </c>
      <c r="F252" s="2" t="s">
        <v>646</v>
      </c>
      <c r="G252" s="3">
        <v>1</v>
      </c>
      <c r="H252" s="2" t="s">
        <v>26</v>
      </c>
      <c r="I252" s="3">
        <f>G252</f>
        <v>1</v>
      </c>
      <c r="J252" s="2" t="s">
        <v>647</v>
      </c>
      <c r="K252" s="4" t="s">
        <v>648</v>
      </c>
      <c r="L252" s="5">
        <v>320</v>
      </c>
      <c r="M252" s="6">
        <f t="shared" si="9"/>
        <v>320</v>
      </c>
      <c r="N252" s="2" t="s">
        <v>810</v>
      </c>
    </row>
    <row r="253" spans="1:14" s="2" customFormat="1" ht="13.8">
      <c r="A253" s="2" t="s">
        <v>644</v>
      </c>
      <c r="B253" s="51" t="s">
        <v>645</v>
      </c>
      <c r="C253" s="27">
        <v>1212</v>
      </c>
      <c r="D253" s="2" t="s">
        <v>58</v>
      </c>
      <c r="E253" s="2" t="s">
        <v>71</v>
      </c>
      <c r="F253" s="2" t="s">
        <v>646</v>
      </c>
      <c r="G253" s="3">
        <v>1</v>
      </c>
      <c r="H253" s="2" t="s">
        <v>26</v>
      </c>
      <c r="I253" s="3">
        <f>G253</f>
        <v>1</v>
      </c>
      <c r="J253" s="2" t="s">
        <v>647</v>
      </c>
      <c r="K253" s="4" t="s">
        <v>648</v>
      </c>
      <c r="L253" s="5">
        <v>320</v>
      </c>
      <c r="M253" s="6">
        <f t="shared" si="9"/>
        <v>320</v>
      </c>
      <c r="N253" s="2" t="s">
        <v>810</v>
      </c>
    </row>
    <row r="254" spans="1:14" s="2" customFormat="1" ht="13.8">
      <c r="A254" s="2" t="s">
        <v>644</v>
      </c>
      <c r="B254" s="51" t="s">
        <v>645</v>
      </c>
      <c r="C254" s="27">
        <v>1227</v>
      </c>
      <c r="D254" s="2" t="s">
        <v>58</v>
      </c>
      <c r="E254" s="2" t="s">
        <v>244</v>
      </c>
      <c r="F254" s="2" t="s">
        <v>646</v>
      </c>
      <c r="G254" s="3">
        <v>1</v>
      </c>
      <c r="H254" s="2" t="s">
        <v>26</v>
      </c>
      <c r="I254" s="3">
        <f>G254</f>
        <v>1</v>
      </c>
      <c r="J254" s="2" t="s">
        <v>647</v>
      </c>
      <c r="K254" s="4" t="s">
        <v>648</v>
      </c>
      <c r="L254" s="5">
        <v>320</v>
      </c>
      <c r="M254" s="6">
        <f t="shared" si="9"/>
        <v>320</v>
      </c>
      <c r="N254" s="2" t="s">
        <v>810</v>
      </c>
    </row>
    <row r="255" spans="1:14" s="2" customFormat="1" ht="13.8">
      <c r="A255" s="2" t="s">
        <v>644</v>
      </c>
      <c r="B255" s="51" t="s">
        <v>645</v>
      </c>
      <c r="C255" s="27">
        <v>1415</v>
      </c>
      <c r="D255" s="2" t="s">
        <v>15</v>
      </c>
      <c r="E255" s="2" t="s">
        <v>116</v>
      </c>
      <c r="F255" s="2" t="s">
        <v>646</v>
      </c>
      <c r="G255" s="3">
        <v>3</v>
      </c>
      <c r="H255" s="2" t="s">
        <v>26</v>
      </c>
      <c r="I255" s="3">
        <v>3</v>
      </c>
      <c r="J255" s="2" t="s">
        <v>647</v>
      </c>
      <c r="K255" s="4" t="s">
        <v>648</v>
      </c>
      <c r="L255" s="5">
        <v>320</v>
      </c>
      <c r="M255" s="6">
        <f t="shared" si="9"/>
        <v>960</v>
      </c>
      <c r="N255" s="2" t="s">
        <v>810</v>
      </c>
    </row>
    <row r="256" spans="1:14" s="2" customFormat="1" ht="13.8">
      <c r="A256" s="2" t="s">
        <v>644</v>
      </c>
      <c r="B256" s="51" t="s">
        <v>645</v>
      </c>
      <c r="C256" s="27">
        <v>1402</v>
      </c>
      <c r="D256" s="2" t="s">
        <v>15</v>
      </c>
      <c r="E256" s="2" t="s">
        <v>122</v>
      </c>
      <c r="F256" s="2" t="s">
        <v>646</v>
      </c>
      <c r="G256" s="3">
        <v>1</v>
      </c>
      <c r="H256" s="2" t="s">
        <v>26</v>
      </c>
      <c r="I256" s="3">
        <f>G256</f>
        <v>1</v>
      </c>
      <c r="J256" s="2" t="s">
        <v>647</v>
      </c>
      <c r="K256" s="4" t="s">
        <v>648</v>
      </c>
      <c r="L256" s="5">
        <v>320</v>
      </c>
      <c r="M256" s="6">
        <f t="shared" ref="M256:M287" si="11">L256*I256</f>
        <v>320</v>
      </c>
      <c r="N256" s="2" t="s">
        <v>810</v>
      </c>
    </row>
    <row r="257" spans="1:14" s="2" customFormat="1" ht="13.8">
      <c r="A257" s="2" t="s">
        <v>644</v>
      </c>
      <c r="B257" s="51" t="s">
        <v>645</v>
      </c>
      <c r="C257" s="27">
        <v>1401</v>
      </c>
      <c r="D257" s="2" t="s">
        <v>15</v>
      </c>
      <c r="E257" s="2" t="s">
        <v>92</v>
      </c>
      <c r="F257" s="2" t="s">
        <v>646</v>
      </c>
      <c r="G257" s="3">
        <v>1</v>
      </c>
      <c r="H257" s="2" t="s">
        <v>26</v>
      </c>
      <c r="I257" s="3">
        <f>G257</f>
        <v>1</v>
      </c>
      <c r="J257" s="2" t="s">
        <v>647</v>
      </c>
      <c r="K257" s="4" t="s">
        <v>648</v>
      </c>
      <c r="L257" s="5">
        <v>320</v>
      </c>
      <c r="M257" s="6">
        <f t="shared" si="11"/>
        <v>320</v>
      </c>
      <c r="N257" s="2" t="s">
        <v>810</v>
      </c>
    </row>
    <row r="258" spans="1:14" s="2" customFormat="1" ht="13.8">
      <c r="A258" s="2" t="s">
        <v>650</v>
      </c>
      <c r="B258" s="51" t="s">
        <v>651</v>
      </c>
      <c r="C258" s="27">
        <v>1227</v>
      </c>
      <c r="D258" s="2" t="s">
        <v>58</v>
      </c>
      <c r="E258" s="2" t="s">
        <v>244</v>
      </c>
      <c r="F258" s="2" t="s">
        <v>652</v>
      </c>
      <c r="G258" s="3">
        <v>1</v>
      </c>
      <c r="H258" s="2" t="s">
        <v>26</v>
      </c>
      <c r="I258" s="3">
        <v>1</v>
      </c>
      <c r="J258" s="2" t="s">
        <v>653</v>
      </c>
      <c r="K258" s="4" t="s">
        <v>654</v>
      </c>
      <c r="L258" s="5">
        <v>300</v>
      </c>
      <c r="M258" s="6">
        <f t="shared" si="11"/>
        <v>300</v>
      </c>
      <c r="N258" s="2" t="s">
        <v>810</v>
      </c>
    </row>
    <row r="259" spans="1:14" s="2" customFormat="1" ht="13.8">
      <c r="A259" s="2" t="s">
        <v>650</v>
      </c>
      <c r="B259" s="51" t="s">
        <v>651</v>
      </c>
      <c r="C259" s="27">
        <v>1033</v>
      </c>
      <c r="D259" s="2" t="s">
        <v>23</v>
      </c>
      <c r="E259" s="2" t="s">
        <v>655</v>
      </c>
      <c r="F259" s="2" t="s">
        <v>652</v>
      </c>
      <c r="G259" s="3">
        <v>1</v>
      </c>
      <c r="H259" s="2" t="s">
        <v>26</v>
      </c>
      <c r="I259" s="3">
        <f>G259</f>
        <v>1</v>
      </c>
      <c r="J259" s="2" t="s">
        <v>653</v>
      </c>
      <c r="K259" s="4" t="s">
        <v>654</v>
      </c>
      <c r="L259" s="5">
        <v>300</v>
      </c>
      <c r="M259" s="6">
        <f t="shared" si="11"/>
        <v>300</v>
      </c>
      <c r="N259" s="2" t="s">
        <v>810</v>
      </c>
    </row>
    <row r="260" spans="1:14" s="2" customFormat="1" ht="13.8">
      <c r="A260" s="2" t="s">
        <v>650</v>
      </c>
      <c r="B260" s="51" t="s">
        <v>651</v>
      </c>
      <c r="C260" s="27">
        <v>1034</v>
      </c>
      <c r="D260" s="2" t="s">
        <v>23</v>
      </c>
      <c r="E260" s="2" t="s">
        <v>393</v>
      </c>
      <c r="F260" s="2" t="s">
        <v>652</v>
      </c>
      <c r="G260" s="3">
        <v>1</v>
      </c>
      <c r="H260" s="2" t="s">
        <v>26</v>
      </c>
      <c r="I260" s="3">
        <f>G260</f>
        <v>1</v>
      </c>
      <c r="J260" s="2" t="s">
        <v>653</v>
      </c>
      <c r="K260" s="4" t="s">
        <v>654</v>
      </c>
      <c r="L260" s="5">
        <v>300</v>
      </c>
      <c r="M260" s="6">
        <f t="shared" si="11"/>
        <v>300</v>
      </c>
      <c r="N260" s="2" t="s">
        <v>810</v>
      </c>
    </row>
    <row r="261" spans="1:14" s="2" customFormat="1" ht="13.8">
      <c r="A261" s="2" t="s">
        <v>650</v>
      </c>
      <c r="B261" s="51" t="s">
        <v>651</v>
      </c>
      <c r="C261" s="27">
        <v>1041</v>
      </c>
      <c r="D261" s="2" t="s">
        <v>23</v>
      </c>
      <c r="E261" s="2" t="s">
        <v>49</v>
      </c>
      <c r="F261" s="2" t="s">
        <v>652</v>
      </c>
      <c r="G261" s="3">
        <v>1</v>
      </c>
      <c r="H261" s="2" t="s">
        <v>26</v>
      </c>
      <c r="I261" s="3">
        <f>G261</f>
        <v>1</v>
      </c>
      <c r="J261" s="2" t="s">
        <v>653</v>
      </c>
      <c r="K261" s="4" t="s">
        <v>654</v>
      </c>
      <c r="L261" s="5">
        <v>300</v>
      </c>
      <c r="M261" s="6">
        <f t="shared" si="11"/>
        <v>300</v>
      </c>
      <c r="N261" s="2" t="s">
        <v>810</v>
      </c>
    </row>
    <row r="262" spans="1:14" s="2" customFormat="1" ht="13.8">
      <c r="A262" s="2" t="s">
        <v>650</v>
      </c>
      <c r="B262" s="51" t="s">
        <v>651</v>
      </c>
      <c r="C262" s="27">
        <v>1211</v>
      </c>
      <c r="D262" s="2" t="s">
        <v>58</v>
      </c>
      <c r="E262" s="2" t="s">
        <v>59</v>
      </c>
      <c r="F262" s="2" t="s">
        <v>652</v>
      </c>
      <c r="G262" s="3">
        <v>1</v>
      </c>
      <c r="H262" s="2" t="s">
        <v>26</v>
      </c>
      <c r="I262" s="3">
        <f>G262</f>
        <v>1</v>
      </c>
      <c r="J262" s="2" t="s">
        <v>653</v>
      </c>
      <c r="K262" s="4" t="s">
        <v>654</v>
      </c>
      <c r="L262" s="5">
        <v>300</v>
      </c>
      <c r="M262" s="6">
        <f t="shared" si="11"/>
        <v>300</v>
      </c>
      <c r="N262" s="2" t="s">
        <v>810</v>
      </c>
    </row>
    <row r="263" spans="1:14" s="2" customFormat="1" ht="13.8">
      <c r="A263" s="2" t="s">
        <v>650</v>
      </c>
      <c r="B263" s="51" t="s">
        <v>651</v>
      </c>
      <c r="C263" s="27">
        <v>1212</v>
      </c>
      <c r="D263" s="2" t="s">
        <v>58</v>
      </c>
      <c r="E263" s="2" t="s">
        <v>71</v>
      </c>
      <c r="F263" s="2" t="s">
        <v>652</v>
      </c>
      <c r="G263" s="3">
        <v>1</v>
      </c>
      <c r="H263" s="2" t="s">
        <v>26</v>
      </c>
      <c r="I263" s="3">
        <v>1</v>
      </c>
      <c r="J263" s="2" t="s">
        <v>653</v>
      </c>
      <c r="K263" s="4" t="s">
        <v>654</v>
      </c>
      <c r="L263" s="5">
        <v>300</v>
      </c>
      <c r="M263" s="6">
        <f t="shared" si="11"/>
        <v>300</v>
      </c>
      <c r="N263" s="2" t="s">
        <v>810</v>
      </c>
    </row>
    <row r="264" spans="1:14" s="2" customFormat="1" ht="13.8">
      <c r="A264" s="2" t="s">
        <v>650</v>
      </c>
      <c r="B264" s="51" t="s">
        <v>651</v>
      </c>
      <c r="C264" s="27">
        <v>1220</v>
      </c>
      <c r="D264" s="2" t="s">
        <v>58</v>
      </c>
      <c r="E264" s="2" t="s">
        <v>655</v>
      </c>
      <c r="F264" s="2" t="s">
        <v>652</v>
      </c>
      <c r="G264" s="3">
        <v>1</v>
      </c>
      <c r="H264" s="2" t="s">
        <v>26</v>
      </c>
      <c r="I264" s="3">
        <f>G264</f>
        <v>1</v>
      </c>
      <c r="J264" s="2" t="s">
        <v>653</v>
      </c>
      <c r="K264" s="4" t="s">
        <v>654</v>
      </c>
      <c r="L264" s="5">
        <v>300</v>
      </c>
      <c r="M264" s="6">
        <f t="shared" si="11"/>
        <v>300</v>
      </c>
      <c r="N264" s="2" t="s">
        <v>810</v>
      </c>
    </row>
    <row r="265" spans="1:14" s="2" customFormat="1" ht="13.8">
      <c r="A265" s="2" t="s">
        <v>650</v>
      </c>
      <c r="B265" s="51" t="s">
        <v>651</v>
      </c>
      <c r="C265" s="27">
        <v>1302</v>
      </c>
      <c r="D265" s="2" t="s">
        <v>33</v>
      </c>
      <c r="E265" s="2" t="s">
        <v>56</v>
      </c>
      <c r="F265" s="2" t="s">
        <v>652</v>
      </c>
      <c r="G265" s="3">
        <v>1</v>
      </c>
      <c r="H265" s="2" t="s">
        <v>26</v>
      </c>
      <c r="I265" s="3">
        <f>G265</f>
        <v>1</v>
      </c>
      <c r="J265" s="2" t="s">
        <v>653</v>
      </c>
      <c r="K265" s="4" t="s">
        <v>654</v>
      </c>
      <c r="L265" s="5">
        <v>300</v>
      </c>
      <c r="M265" s="6">
        <f t="shared" si="11"/>
        <v>300</v>
      </c>
      <c r="N265" s="2" t="s">
        <v>810</v>
      </c>
    </row>
    <row r="266" spans="1:14" s="2" customFormat="1" ht="13.8">
      <c r="A266" s="2" t="s">
        <v>650</v>
      </c>
      <c r="B266" s="51" t="s">
        <v>651</v>
      </c>
      <c r="C266" s="27">
        <v>1402</v>
      </c>
      <c r="D266" s="2" t="s">
        <v>15</v>
      </c>
      <c r="E266" s="2" t="s">
        <v>122</v>
      </c>
      <c r="F266" s="2" t="s">
        <v>652</v>
      </c>
      <c r="G266" s="3">
        <v>1</v>
      </c>
      <c r="H266" s="2" t="s">
        <v>26</v>
      </c>
      <c r="I266" s="3">
        <f>G266</f>
        <v>1</v>
      </c>
      <c r="J266" s="2" t="s">
        <v>653</v>
      </c>
      <c r="K266" s="4" t="s">
        <v>654</v>
      </c>
      <c r="L266" s="5">
        <v>300</v>
      </c>
      <c r="M266" s="6">
        <f t="shared" si="11"/>
        <v>300</v>
      </c>
      <c r="N266" s="2" t="s">
        <v>810</v>
      </c>
    </row>
    <row r="267" spans="1:14" s="2" customFormat="1" ht="13.8">
      <c r="A267" s="2" t="s">
        <v>650</v>
      </c>
      <c r="B267" s="51" t="s">
        <v>651</v>
      </c>
      <c r="C267" s="27">
        <v>1425</v>
      </c>
      <c r="D267" s="2" t="s">
        <v>15</v>
      </c>
      <c r="E267" s="2" t="s">
        <v>460</v>
      </c>
      <c r="F267" s="2" t="s">
        <v>652</v>
      </c>
      <c r="G267" s="3">
        <v>1</v>
      </c>
      <c r="H267" s="2" t="s">
        <v>26</v>
      </c>
      <c r="I267" s="3">
        <f>G267</f>
        <v>1</v>
      </c>
      <c r="J267" s="2" t="s">
        <v>653</v>
      </c>
      <c r="K267" s="4" t="s">
        <v>654</v>
      </c>
      <c r="L267" s="5">
        <v>300</v>
      </c>
      <c r="M267" s="6">
        <f t="shared" si="11"/>
        <v>300</v>
      </c>
      <c r="N267" s="2" t="s">
        <v>810</v>
      </c>
    </row>
    <row r="268" spans="1:14" s="2" customFormat="1" ht="13.8">
      <c r="A268" s="2" t="s">
        <v>650</v>
      </c>
      <c r="B268" s="51" t="s">
        <v>651</v>
      </c>
      <c r="C268" s="27" t="s">
        <v>50</v>
      </c>
      <c r="D268" s="2" t="s">
        <v>33</v>
      </c>
      <c r="E268" s="2" t="s">
        <v>51</v>
      </c>
      <c r="F268" s="2" t="s">
        <v>652</v>
      </c>
      <c r="G268" s="3">
        <v>1</v>
      </c>
      <c r="H268" s="2" t="s">
        <v>26</v>
      </c>
      <c r="I268" s="3">
        <v>1</v>
      </c>
      <c r="J268" s="2" t="s">
        <v>653</v>
      </c>
      <c r="K268" s="4" t="s">
        <v>654</v>
      </c>
      <c r="L268" s="5">
        <v>300</v>
      </c>
      <c r="M268" s="6">
        <f t="shared" si="11"/>
        <v>300</v>
      </c>
      <c r="N268" s="2" t="s">
        <v>810</v>
      </c>
    </row>
    <row r="269" spans="1:14" s="2" customFormat="1" ht="13.8">
      <c r="A269" s="2" t="s">
        <v>650</v>
      </c>
      <c r="B269" s="51" t="s">
        <v>651</v>
      </c>
      <c r="C269" s="27" t="s">
        <v>52</v>
      </c>
      <c r="D269" s="2" t="s">
        <v>33</v>
      </c>
      <c r="E269" s="2" t="s">
        <v>53</v>
      </c>
      <c r="F269" s="2" t="s">
        <v>652</v>
      </c>
      <c r="G269" s="3">
        <v>1</v>
      </c>
      <c r="H269" s="2" t="s">
        <v>26</v>
      </c>
      <c r="I269" s="3">
        <f>G269</f>
        <v>1</v>
      </c>
      <c r="J269" s="2" t="s">
        <v>653</v>
      </c>
      <c r="K269" s="4" t="s">
        <v>654</v>
      </c>
      <c r="L269" s="5">
        <v>300</v>
      </c>
      <c r="M269" s="6">
        <f t="shared" si="11"/>
        <v>300</v>
      </c>
      <c r="N269" s="2" t="s">
        <v>810</v>
      </c>
    </row>
    <row r="270" spans="1:14" s="2" customFormat="1" ht="13.8">
      <c r="A270" s="2" t="s">
        <v>108</v>
      </c>
      <c r="B270" s="51" t="s">
        <v>109</v>
      </c>
      <c r="C270" s="27">
        <v>1212</v>
      </c>
      <c r="D270" s="2" t="s">
        <v>58</v>
      </c>
      <c r="E270" s="2" t="s">
        <v>71</v>
      </c>
      <c r="F270" s="2" t="s">
        <v>110</v>
      </c>
      <c r="G270" s="3">
        <v>1</v>
      </c>
      <c r="H270" s="2" t="s">
        <v>26</v>
      </c>
      <c r="I270" s="3">
        <f>G270</f>
        <v>1</v>
      </c>
      <c r="J270" s="2" t="s">
        <v>94</v>
      </c>
      <c r="K270" s="4" t="s">
        <v>111</v>
      </c>
      <c r="L270" s="5">
        <v>1200</v>
      </c>
      <c r="M270" s="6">
        <f t="shared" si="11"/>
        <v>1200</v>
      </c>
      <c r="N270" s="2" t="s">
        <v>810</v>
      </c>
    </row>
    <row r="271" spans="1:14" s="2" customFormat="1" ht="13.8">
      <c r="A271" s="2" t="s">
        <v>108</v>
      </c>
      <c r="B271" s="51" t="s">
        <v>109</v>
      </c>
      <c r="C271" s="27">
        <v>1402</v>
      </c>
      <c r="D271" s="2" t="s">
        <v>15</v>
      </c>
      <c r="E271" s="2" t="s">
        <v>122</v>
      </c>
      <c r="F271" s="2" t="s">
        <v>110</v>
      </c>
      <c r="G271" s="3">
        <v>1</v>
      </c>
      <c r="H271" s="2" t="s">
        <v>26</v>
      </c>
      <c r="I271" s="3">
        <f>G271</f>
        <v>1</v>
      </c>
      <c r="J271" s="2" t="s">
        <v>94</v>
      </c>
      <c r="K271" s="4" t="s">
        <v>111</v>
      </c>
      <c r="L271" s="5">
        <v>1200</v>
      </c>
      <c r="M271" s="6">
        <f t="shared" si="11"/>
        <v>1200</v>
      </c>
      <c r="N271" s="2" t="s">
        <v>810</v>
      </c>
    </row>
    <row r="272" spans="1:14" s="2" customFormat="1" ht="13.8">
      <c r="A272" s="2" t="s">
        <v>108</v>
      </c>
      <c r="B272" s="51" t="s">
        <v>109</v>
      </c>
      <c r="C272" s="27">
        <v>1401</v>
      </c>
      <c r="D272" s="2" t="s">
        <v>15</v>
      </c>
      <c r="E272" s="2" t="s">
        <v>92</v>
      </c>
      <c r="F272" s="2" t="s">
        <v>110</v>
      </c>
      <c r="G272" s="3">
        <v>1</v>
      </c>
      <c r="H272" s="2" t="s">
        <v>17</v>
      </c>
      <c r="I272" s="3">
        <v>0</v>
      </c>
      <c r="J272" s="2" t="s">
        <v>94</v>
      </c>
      <c r="K272" s="4" t="s">
        <v>111</v>
      </c>
      <c r="L272" s="5">
        <v>1200</v>
      </c>
      <c r="M272" s="6">
        <f t="shared" si="11"/>
        <v>0</v>
      </c>
      <c r="N272" s="2" t="s">
        <v>810</v>
      </c>
    </row>
    <row r="273" spans="1:14" s="2" customFormat="1" ht="13.8">
      <c r="A273" s="2" t="s">
        <v>656</v>
      </c>
      <c r="B273" s="51" t="s">
        <v>657</v>
      </c>
      <c r="C273" s="27">
        <v>1411</v>
      </c>
      <c r="D273" s="2" t="s">
        <v>15</v>
      </c>
      <c r="E273" s="2" t="s">
        <v>99</v>
      </c>
      <c r="F273" s="2" t="s">
        <v>658</v>
      </c>
      <c r="G273" s="3">
        <v>1</v>
      </c>
      <c r="H273" s="2" t="s">
        <v>26</v>
      </c>
      <c r="I273" s="3">
        <f t="shared" ref="I273:I313" si="12">G273</f>
        <v>1</v>
      </c>
      <c r="J273" s="2" t="s">
        <v>659</v>
      </c>
      <c r="K273" s="4" t="s">
        <v>660</v>
      </c>
      <c r="L273" s="5">
        <v>75</v>
      </c>
      <c r="M273" s="6">
        <f t="shared" si="11"/>
        <v>75</v>
      </c>
      <c r="N273" s="2" t="s">
        <v>810</v>
      </c>
    </row>
    <row r="274" spans="1:14" s="2" customFormat="1" ht="13.8">
      <c r="A274" s="2" t="s">
        <v>656</v>
      </c>
      <c r="B274" s="51" t="s">
        <v>657</v>
      </c>
      <c r="C274" s="27">
        <v>1717</v>
      </c>
      <c r="D274" s="2" t="s">
        <v>125</v>
      </c>
      <c r="E274" s="2" t="s">
        <v>623</v>
      </c>
      <c r="F274" s="2" t="s">
        <v>658</v>
      </c>
      <c r="G274" s="3">
        <v>1</v>
      </c>
      <c r="H274" s="2" t="s">
        <v>26</v>
      </c>
      <c r="I274" s="3">
        <f t="shared" si="12"/>
        <v>1</v>
      </c>
      <c r="J274" s="2" t="s">
        <v>659</v>
      </c>
      <c r="K274" s="4" t="s">
        <v>660</v>
      </c>
      <c r="L274" s="5">
        <v>75</v>
      </c>
      <c r="M274" s="6">
        <f t="shared" si="11"/>
        <v>75</v>
      </c>
      <c r="N274" s="2" t="s">
        <v>810</v>
      </c>
    </row>
    <row r="275" spans="1:14" s="2" customFormat="1" ht="13.8">
      <c r="A275" s="2" t="s">
        <v>656</v>
      </c>
      <c r="B275" s="51" t="s">
        <v>657</v>
      </c>
      <c r="C275" s="27" t="s">
        <v>772</v>
      </c>
      <c r="D275" s="2" t="s">
        <v>15</v>
      </c>
      <c r="E275" s="2" t="s">
        <v>44</v>
      </c>
      <c r="F275" s="2" t="s">
        <v>658</v>
      </c>
      <c r="G275" s="3">
        <v>1</v>
      </c>
      <c r="H275" s="2" t="s">
        <v>26</v>
      </c>
      <c r="I275" s="3">
        <f t="shared" si="12"/>
        <v>1</v>
      </c>
      <c r="J275" s="2" t="s">
        <v>659</v>
      </c>
      <c r="K275" s="4" t="s">
        <v>660</v>
      </c>
      <c r="L275" s="5">
        <v>75</v>
      </c>
      <c r="M275" s="6">
        <f t="shared" si="11"/>
        <v>75</v>
      </c>
      <c r="N275" s="2" t="s">
        <v>810</v>
      </c>
    </row>
    <row r="276" spans="1:14" s="2" customFormat="1" ht="13.8">
      <c r="A276" s="2" t="s">
        <v>656</v>
      </c>
      <c r="B276" s="51" t="s">
        <v>657</v>
      </c>
      <c r="C276" s="27" t="s">
        <v>778</v>
      </c>
      <c r="D276" s="2" t="s">
        <v>15</v>
      </c>
      <c r="E276" s="2" t="s">
        <v>48</v>
      </c>
      <c r="F276" s="2" t="s">
        <v>658</v>
      </c>
      <c r="G276" s="3">
        <v>1</v>
      </c>
      <c r="H276" s="2" t="s">
        <v>26</v>
      </c>
      <c r="I276" s="3">
        <f t="shared" si="12"/>
        <v>1</v>
      </c>
      <c r="J276" s="2" t="s">
        <v>659</v>
      </c>
      <c r="K276" s="4" t="s">
        <v>660</v>
      </c>
      <c r="L276" s="5">
        <v>75</v>
      </c>
      <c r="M276" s="6">
        <f t="shared" si="11"/>
        <v>75</v>
      </c>
      <c r="N276" s="2" t="s">
        <v>810</v>
      </c>
    </row>
    <row r="277" spans="1:14" s="2" customFormat="1" ht="13.8">
      <c r="A277" s="2" t="s">
        <v>656</v>
      </c>
      <c r="B277" s="51" t="s">
        <v>657</v>
      </c>
      <c r="C277" s="27">
        <v>1001</v>
      </c>
      <c r="D277" s="2" t="s">
        <v>181</v>
      </c>
      <c r="E277" s="2" t="s">
        <v>186</v>
      </c>
      <c r="F277" s="2" t="s">
        <v>658</v>
      </c>
      <c r="G277" s="3">
        <v>1</v>
      </c>
      <c r="H277" s="2" t="s">
        <v>26</v>
      </c>
      <c r="I277" s="3">
        <f t="shared" si="12"/>
        <v>1</v>
      </c>
      <c r="J277" s="2" t="s">
        <v>659</v>
      </c>
      <c r="K277" s="4" t="s">
        <v>660</v>
      </c>
      <c r="L277" s="5">
        <v>75</v>
      </c>
      <c r="M277" s="6">
        <f t="shared" si="11"/>
        <v>75</v>
      </c>
      <c r="N277" s="2" t="s">
        <v>810</v>
      </c>
    </row>
    <row r="278" spans="1:14" s="2" customFormat="1" ht="13.8">
      <c r="A278" s="2" t="s">
        <v>656</v>
      </c>
      <c r="B278" s="51" t="s">
        <v>657</v>
      </c>
      <c r="C278" s="27">
        <v>1002</v>
      </c>
      <c r="D278" s="2" t="s">
        <v>181</v>
      </c>
      <c r="E278" s="2" t="s">
        <v>190</v>
      </c>
      <c r="F278" s="2" t="s">
        <v>658</v>
      </c>
      <c r="G278" s="3">
        <v>1</v>
      </c>
      <c r="H278" s="2" t="s">
        <v>26</v>
      </c>
      <c r="I278" s="3">
        <f t="shared" si="12"/>
        <v>1</v>
      </c>
      <c r="J278" s="2" t="s">
        <v>659</v>
      </c>
      <c r="K278" s="4" t="s">
        <v>660</v>
      </c>
      <c r="L278" s="5">
        <v>75</v>
      </c>
      <c r="M278" s="6">
        <f t="shared" si="11"/>
        <v>75</v>
      </c>
      <c r="N278" s="2" t="s">
        <v>810</v>
      </c>
    </row>
    <row r="279" spans="1:14" s="2" customFormat="1" ht="13.8">
      <c r="A279" s="2" t="s">
        <v>656</v>
      </c>
      <c r="B279" s="51" t="s">
        <v>657</v>
      </c>
      <c r="C279" s="27">
        <v>1003</v>
      </c>
      <c r="D279" s="2" t="s">
        <v>181</v>
      </c>
      <c r="E279" s="2" t="s">
        <v>190</v>
      </c>
      <c r="F279" s="2" t="s">
        <v>658</v>
      </c>
      <c r="G279" s="3">
        <v>1</v>
      </c>
      <c r="H279" s="2" t="s">
        <v>26</v>
      </c>
      <c r="I279" s="3">
        <f t="shared" si="12"/>
        <v>1</v>
      </c>
      <c r="J279" s="2" t="s">
        <v>659</v>
      </c>
      <c r="K279" s="4" t="s">
        <v>660</v>
      </c>
      <c r="L279" s="5">
        <v>75</v>
      </c>
      <c r="M279" s="6">
        <f t="shared" si="11"/>
        <v>75</v>
      </c>
      <c r="N279" s="2" t="s">
        <v>810</v>
      </c>
    </row>
    <row r="280" spans="1:14" s="2" customFormat="1" ht="13.8">
      <c r="A280" s="2" t="s">
        <v>656</v>
      </c>
      <c r="B280" s="51" t="s">
        <v>657</v>
      </c>
      <c r="C280" s="27">
        <v>1004</v>
      </c>
      <c r="D280" s="2" t="s">
        <v>181</v>
      </c>
      <c r="E280" s="2" t="s">
        <v>190</v>
      </c>
      <c r="F280" s="2" t="s">
        <v>658</v>
      </c>
      <c r="G280" s="3">
        <v>1</v>
      </c>
      <c r="H280" s="2" t="s">
        <v>26</v>
      </c>
      <c r="I280" s="3">
        <f t="shared" si="12"/>
        <v>1</v>
      </c>
      <c r="J280" s="2" t="s">
        <v>659</v>
      </c>
      <c r="K280" s="4" t="s">
        <v>660</v>
      </c>
      <c r="L280" s="5">
        <v>75</v>
      </c>
      <c r="M280" s="6">
        <f t="shared" si="11"/>
        <v>75</v>
      </c>
      <c r="N280" s="2" t="s">
        <v>810</v>
      </c>
    </row>
    <row r="281" spans="1:14" s="2" customFormat="1" ht="13.8">
      <c r="A281" s="2" t="s">
        <v>656</v>
      </c>
      <c r="B281" s="51" t="s">
        <v>657</v>
      </c>
      <c r="C281" s="27">
        <v>1005</v>
      </c>
      <c r="D281" s="2" t="s">
        <v>181</v>
      </c>
      <c r="E281" s="2" t="s">
        <v>190</v>
      </c>
      <c r="F281" s="2" t="s">
        <v>658</v>
      </c>
      <c r="G281" s="3">
        <v>1</v>
      </c>
      <c r="H281" s="2" t="s">
        <v>26</v>
      </c>
      <c r="I281" s="3">
        <f t="shared" si="12"/>
        <v>1</v>
      </c>
      <c r="J281" s="2" t="s">
        <v>659</v>
      </c>
      <c r="K281" s="4" t="s">
        <v>660</v>
      </c>
      <c r="L281" s="5">
        <v>75</v>
      </c>
      <c r="M281" s="6">
        <f t="shared" si="11"/>
        <v>75</v>
      </c>
      <c r="N281" s="2" t="s">
        <v>810</v>
      </c>
    </row>
    <row r="282" spans="1:14" s="2" customFormat="1" ht="13.8">
      <c r="A282" s="2" t="s">
        <v>656</v>
      </c>
      <c r="B282" s="51" t="s">
        <v>657</v>
      </c>
      <c r="C282" s="27">
        <v>1006</v>
      </c>
      <c r="D282" s="2" t="s">
        <v>181</v>
      </c>
      <c r="E282" s="2" t="s">
        <v>190</v>
      </c>
      <c r="F282" s="2" t="s">
        <v>658</v>
      </c>
      <c r="G282" s="3">
        <v>1</v>
      </c>
      <c r="H282" s="2" t="s">
        <v>26</v>
      </c>
      <c r="I282" s="3">
        <f t="shared" si="12"/>
        <v>1</v>
      </c>
      <c r="J282" s="2" t="s">
        <v>659</v>
      </c>
      <c r="K282" s="4" t="s">
        <v>660</v>
      </c>
      <c r="L282" s="5">
        <v>75</v>
      </c>
      <c r="M282" s="6">
        <f t="shared" si="11"/>
        <v>75</v>
      </c>
      <c r="N282" s="2" t="s">
        <v>810</v>
      </c>
    </row>
    <row r="283" spans="1:14" s="2" customFormat="1" ht="13.8">
      <c r="A283" s="2" t="s">
        <v>656</v>
      </c>
      <c r="B283" s="51" t="s">
        <v>657</v>
      </c>
      <c r="C283" s="27">
        <v>1007</v>
      </c>
      <c r="D283" s="2" t="s">
        <v>181</v>
      </c>
      <c r="E283" s="2" t="s">
        <v>190</v>
      </c>
      <c r="F283" s="2" t="s">
        <v>658</v>
      </c>
      <c r="G283" s="3">
        <v>1</v>
      </c>
      <c r="H283" s="2" t="s">
        <v>26</v>
      </c>
      <c r="I283" s="3">
        <f t="shared" si="12"/>
        <v>1</v>
      </c>
      <c r="J283" s="2" t="s">
        <v>659</v>
      </c>
      <c r="K283" s="4" t="s">
        <v>660</v>
      </c>
      <c r="L283" s="5">
        <v>75</v>
      </c>
      <c r="M283" s="6">
        <f t="shared" si="11"/>
        <v>75</v>
      </c>
      <c r="N283" s="2" t="s">
        <v>810</v>
      </c>
    </row>
    <row r="284" spans="1:14" s="2" customFormat="1" ht="13.8">
      <c r="A284" s="2" t="s">
        <v>656</v>
      </c>
      <c r="B284" s="51" t="s">
        <v>657</v>
      </c>
      <c r="C284" s="27">
        <v>1008</v>
      </c>
      <c r="D284" s="2" t="s">
        <v>181</v>
      </c>
      <c r="E284" s="2" t="s">
        <v>186</v>
      </c>
      <c r="F284" s="2" t="s">
        <v>658</v>
      </c>
      <c r="G284" s="3">
        <v>1</v>
      </c>
      <c r="H284" s="2" t="s">
        <v>26</v>
      </c>
      <c r="I284" s="3">
        <f t="shared" si="12"/>
        <v>1</v>
      </c>
      <c r="J284" s="2" t="s">
        <v>659</v>
      </c>
      <c r="K284" s="4" t="s">
        <v>660</v>
      </c>
      <c r="L284" s="5">
        <v>75</v>
      </c>
      <c r="M284" s="6">
        <f t="shared" si="11"/>
        <v>75</v>
      </c>
      <c r="N284" s="2" t="s">
        <v>810</v>
      </c>
    </row>
    <row r="285" spans="1:14" s="2" customFormat="1" ht="13.8">
      <c r="A285" s="2" t="s">
        <v>656</v>
      </c>
      <c r="B285" s="51" t="s">
        <v>657</v>
      </c>
      <c r="C285" s="27">
        <v>1009</v>
      </c>
      <c r="D285" s="2" t="s">
        <v>181</v>
      </c>
      <c r="E285" s="2" t="s">
        <v>190</v>
      </c>
      <c r="F285" s="2" t="s">
        <v>658</v>
      </c>
      <c r="G285" s="3">
        <v>1</v>
      </c>
      <c r="H285" s="2" t="s">
        <v>26</v>
      </c>
      <c r="I285" s="3">
        <f t="shared" si="12"/>
        <v>1</v>
      </c>
      <c r="J285" s="2" t="s">
        <v>659</v>
      </c>
      <c r="K285" s="4" t="s">
        <v>660</v>
      </c>
      <c r="L285" s="5">
        <v>75</v>
      </c>
      <c r="M285" s="6">
        <f t="shared" si="11"/>
        <v>75</v>
      </c>
      <c r="N285" s="2" t="s">
        <v>810</v>
      </c>
    </row>
    <row r="286" spans="1:14" s="2" customFormat="1" ht="13.8">
      <c r="A286" s="2" t="s">
        <v>656</v>
      </c>
      <c r="B286" s="51" t="s">
        <v>657</v>
      </c>
      <c r="C286" s="27">
        <v>1010</v>
      </c>
      <c r="D286" s="2" t="s">
        <v>181</v>
      </c>
      <c r="E286" s="2" t="s">
        <v>190</v>
      </c>
      <c r="F286" s="2" t="s">
        <v>658</v>
      </c>
      <c r="G286" s="3">
        <v>1</v>
      </c>
      <c r="H286" s="2" t="s">
        <v>26</v>
      </c>
      <c r="I286" s="3">
        <f t="shared" si="12"/>
        <v>1</v>
      </c>
      <c r="J286" s="2" t="s">
        <v>659</v>
      </c>
      <c r="K286" s="4" t="s">
        <v>660</v>
      </c>
      <c r="L286" s="5">
        <v>75</v>
      </c>
      <c r="M286" s="6">
        <f t="shared" si="11"/>
        <v>75</v>
      </c>
      <c r="N286" s="2" t="s">
        <v>810</v>
      </c>
    </row>
    <row r="287" spans="1:14" s="2" customFormat="1" ht="13.8">
      <c r="A287" s="2" t="s">
        <v>656</v>
      </c>
      <c r="B287" s="51" t="s">
        <v>657</v>
      </c>
      <c r="C287" s="27">
        <v>1011</v>
      </c>
      <c r="D287" s="2" t="s">
        <v>181</v>
      </c>
      <c r="E287" s="2" t="s">
        <v>190</v>
      </c>
      <c r="F287" s="2" t="s">
        <v>658</v>
      </c>
      <c r="G287" s="3">
        <v>1</v>
      </c>
      <c r="H287" s="2" t="s">
        <v>26</v>
      </c>
      <c r="I287" s="3">
        <f t="shared" si="12"/>
        <v>1</v>
      </c>
      <c r="J287" s="2" t="s">
        <v>659</v>
      </c>
      <c r="K287" s="4" t="s">
        <v>660</v>
      </c>
      <c r="L287" s="5">
        <v>75</v>
      </c>
      <c r="M287" s="6">
        <f t="shared" si="11"/>
        <v>75</v>
      </c>
      <c r="N287" s="2" t="s">
        <v>810</v>
      </c>
    </row>
    <row r="288" spans="1:14" s="2" customFormat="1" ht="13.8">
      <c r="A288" s="2" t="s">
        <v>656</v>
      </c>
      <c r="B288" s="51" t="s">
        <v>657</v>
      </c>
      <c r="C288" s="27">
        <v>1012</v>
      </c>
      <c r="D288" s="2" t="s">
        <v>181</v>
      </c>
      <c r="E288" s="2" t="s">
        <v>186</v>
      </c>
      <c r="F288" s="2" t="s">
        <v>658</v>
      </c>
      <c r="G288" s="3">
        <v>1</v>
      </c>
      <c r="H288" s="2" t="s">
        <v>26</v>
      </c>
      <c r="I288" s="3">
        <f t="shared" si="12"/>
        <v>1</v>
      </c>
      <c r="J288" s="2" t="s">
        <v>659</v>
      </c>
      <c r="K288" s="4" t="s">
        <v>660</v>
      </c>
      <c r="L288" s="5">
        <v>75</v>
      </c>
      <c r="M288" s="6">
        <f t="shared" ref="M288:M319" si="13">L288*I288</f>
        <v>75</v>
      </c>
      <c r="N288" s="2" t="s">
        <v>810</v>
      </c>
    </row>
    <row r="289" spans="1:14" s="2" customFormat="1" ht="13.8">
      <c r="A289" s="2" t="s">
        <v>656</v>
      </c>
      <c r="B289" s="51" t="s">
        <v>657</v>
      </c>
      <c r="C289" s="27">
        <v>1013</v>
      </c>
      <c r="D289" s="2" t="s">
        <v>181</v>
      </c>
      <c r="E289" s="2" t="s">
        <v>186</v>
      </c>
      <c r="F289" s="2" t="s">
        <v>658</v>
      </c>
      <c r="G289" s="3">
        <v>1</v>
      </c>
      <c r="H289" s="2" t="s">
        <v>26</v>
      </c>
      <c r="I289" s="3">
        <f t="shared" si="12"/>
        <v>1</v>
      </c>
      <c r="J289" s="2" t="s">
        <v>659</v>
      </c>
      <c r="K289" s="4" t="s">
        <v>660</v>
      </c>
      <c r="L289" s="5">
        <v>75</v>
      </c>
      <c r="M289" s="6">
        <f t="shared" si="13"/>
        <v>75</v>
      </c>
      <c r="N289" s="2" t="s">
        <v>810</v>
      </c>
    </row>
    <row r="290" spans="1:14" s="2" customFormat="1" ht="13.8">
      <c r="A290" s="2" t="s">
        <v>656</v>
      </c>
      <c r="B290" s="51" t="s">
        <v>657</v>
      </c>
      <c r="C290" s="27">
        <v>1014</v>
      </c>
      <c r="D290" s="2" t="s">
        <v>181</v>
      </c>
      <c r="E290" s="2" t="s">
        <v>190</v>
      </c>
      <c r="F290" s="2" t="s">
        <v>658</v>
      </c>
      <c r="G290" s="3">
        <v>1</v>
      </c>
      <c r="H290" s="2" t="s">
        <v>26</v>
      </c>
      <c r="I290" s="3">
        <f t="shared" si="12"/>
        <v>1</v>
      </c>
      <c r="J290" s="2" t="s">
        <v>659</v>
      </c>
      <c r="K290" s="4" t="s">
        <v>660</v>
      </c>
      <c r="L290" s="5">
        <v>75</v>
      </c>
      <c r="M290" s="6">
        <f t="shared" si="13"/>
        <v>75</v>
      </c>
      <c r="N290" s="2" t="s">
        <v>810</v>
      </c>
    </row>
    <row r="291" spans="1:14" s="2" customFormat="1" ht="13.8">
      <c r="A291" s="2" t="s">
        <v>656</v>
      </c>
      <c r="B291" s="51" t="s">
        <v>657</v>
      </c>
      <c r="C291" s="27">
        <v>1015</v>
      </c>
      <c r="D291" s="2" t="s">
        <v>181</v>
      </c>
      <c r="E291" s="2" t="s">
        <v>190</v>
      </c>
      <c r="F291" s="2" t="s">
        <v>658</v>
      </c>
      <c r="G291" s="3">
        <v>1</v>
      </c>
      <c r="H291" s="2" t="s">
        <v>26</v>
      </c>
      <c r="I291" s="3">
        <f t="shared" si="12"/>
        <v>1</v>
      </c>
      <c r="J291" s="2" t="s">
        <v>659</v>
      </c>
      <c r="K291" s="4" t="s">
        <v>660</v>
      </c>
      <c r="L291" s="5">
        <v>75</v>
      </c>
      <c r="M291" s="6">
        <f t="shared" si="13"/>
        <v>75</v>
      </c>
      <c r="N291" s="2" t="s">
        <v>810</v>
      </c>
    </row>
    <row r="292" spans="1:14" s="2" customFormat="1" ht="13.8">
      <c r="A292" s="2" t="s">
        <v>656</v>
      </c>
      <c r="B292" s="51" t="s">
        <v>657</v>
      </c>
      <c r="C292" s="27">
        <v>1016</v>
      </c>
      <c r="D292" s="2" t="s">
        <v>181</v>
      </c>
      <c r="E292" s="2" t="s">
        <v>190</v>
      </c>
      <c r="F292" s="2" t="s">
        <v>658</v>
      </c>
      <c r="G292" s="3">
        <v>1</v>
      </c>
      <c r="H292" s="2" t="s">
        <v>26</v>
      </c>
      <c r="I292" s="3">
        <f t="shared" si="12"/>
        <v>1</v>
      </c>
      <c r="J292" s="2" t="s">
        <v>659</v>
      </c>
      <c r="K292" s="4" t="s">
        <v>660</v>
      </c>
      <c r="L292" s="5">
        <v>75</v>
      </c>
      <c r="M292" s="6">
        <f t="shared" si="13"/>
        <v>75</v>
      </c>
      <c r="N292" s="2" t="s">
        <v>810</v>
      </c>
    </row>
    <row r="293" spans="1:14" s="2" customFormat="1" ht="13.8">
      <c r="A293" s="2" t="s">
        <v>656</v>
      </c>
      <c r="B293" s="51" t="s">
        <v>657</v>
      </c>
      <c r="C293" s="27">
        <v>1017</v>
      </c>
      <c r="D293" s="2" t="s">
        <v>181</v>
      </c>
      <c r="E293" s="2" t="s">
        <v>190</v>
      </c>
      <c r="F293" s="2" t="s">
        <v>658</v>
      </c>
      <c r="G293" s="3">
        <v>1</v>
      </c>
      <c r="H293" s="2" t="s">
        <v>26</v>
      </c>
      <c r="I293" s="3">
        <f t="shared" si="12"/>
        <v>1</v>
      </c>
      <c r="J293" s="2" t="s">
        <v>659</v>
      </c>
      <c r="K293" s="4" t="s">
        <v>660</v>
      </c>
      <c r="L293" s="5">
        <v>75</v>
      </c>
      <c r="M293" s="6">
        <f t="shared" si="13"/>
        <v>75</v>
      </c>
      <c r="N293" s="2" t="s">
        <v>810</v>
      </c>
    </row>
    <row r="294" spans="1:14" s="2" customFormat="1" ht="13.8">
      <c r="A294" s="2" t="s">
        <v>656</v>
      </c>
      <c r="B294" s="51" t="s">
        <v>657</v>
      </c>
      <c r="C294" s="27">
        <v>1018</v>
      </c>
      <c r="D294" s="2" t="s">
        <v>181</v>
      </c>
      <c r="E294" s="2" t="s">
        <v>190</v>
      </c>
      <c r="F294" s="2" t="s">
        <v>658</v>
      </c>
      <c r="G294" s="3">
        <v>1</v>
      </c>
      <c r="H294" s="2" t="s">
        <v>26</v>
      </c>
      <c r="I294" s="3">
        <f t="shared" si="12"/>
        <v>1</v>
      </c>
      <c r="J294" s="2" t="s">
        <v>659</v>
      </c>
      <c r="K294" s="4" t="s">
        <v>660</v>
      </c>
      <c r="L294" s="5">
        <v>75</v>
      </c>
      <c r="M294" s="6">
        <f t="shared" si="13"/>
        <v>75</v>
      </c>
      <c r="N294" s="2" t="s">
        <v>810</v>
      </c>
    </row>
    <row r="295" spans="1:14" s="2" customFormat="1" ht="13.8">
      <c r="A295" s="2" t="s">
        <v>656</v>
      </c>
      <c r="B295" s="51" t="s">
        <v>657</v>
      </c>
      <c r="C295" s="27">
        <v>1019</v>
      </c>
      <c r="D295" s="2" t="s">
        <v>181</v>
      </c>
      <c r="E295" s="2" t="s">
        <v>190</v>
      </c>
      <c r="F295" s="2" t="s">
        <v>658</v>
      </c>
      <c r="G295" s="3">
        <v>1</v>
      </c>
      <c r="H295" s="2" t="s">
        <v>26</v>
      </c>
      <c r="I295" s="3">
        <f t="shared" si="12"/>
        <v>1</v>
      </c>
      <c r="J295" s="2" t="s">
        <v>659</v>
      </c>
      <c r="K295" s="4" t="s">
        <v>660</v>
      </c>
      <c r="L295" s="5">
        <v>75</v>
      </c>
      <c r="M295" s="6">
        <f t="shared" si="13"/>
        <v>75</v>
      </c>
      <c r="N295" s="2" t="s">
        <v>810</v>
      </c>
    </row>
    <row r="296" spans="1:14" s="2" customFormat="1" ht="13.8">
      <c r="A296" s="2" t="s">
        <v>656</v>
      </c>
      <c r="B296" s="51" t="s">
        <v>657</v>
      </c>
      <c r="C296" s="27">
        <v>1020</v>
      </c>
      <c r="D296" s="2" t="s">
        <v>181</v>
      </c>
      <c r="E296" s="2" t="s">
        <v>186</v>
      </c>
      <c r="F296" s="2" t="s">
        <v>658</v>
      </c>
      <c r="G296" s="3">
        <v>1</v>
      </c>
      <c r="H296" s="2" t="s">
        <v>26</v>
      </c>
      <c r="I296" s="3">
        <f t="shared" si="12"/>
        <v>1</v>
      </c>
      <c r="J296" s="2" t="s">
        <v>659</v>
      </c>
      <c r="K296" s="4" t="s">
        <v>660</v>
      </c>
      <c r="L296" s="5">
        <v>75</v>
      </c>
      <c r="M296" s="6">
        <f t="shared" si="13"/>
        <v>75</v>
      </c>
      <c r="N296" s="2" t="s">
        <v>810</v>
      </c>
    </row>
    <row r="297" spans="1:14" s="2" customFormat="1" ht="13.8">
      <c r="A297" s="2" t="s">
        <v>656</v>
      </c>
      <c r="B297" s="51" t="s">
        <v>657</v>
      </c>
      <c r="C297" s="27">
        <v>1101</v>
      </c>
      <c r="D297" s="2" t="s">
        <v>39</v>
      </c>
      <c r="E297" s="2" t="s">
        <v>83</v>
      </c>
      <c r="F297" s="2" t="s">
        <v>658</v>
      </c>
      <c r="G297" s="3">
        <v>1</v>
      </c>
      <c r="H297" s="2" t="s">
        <v>26</v>
      </c>
      <c r="I297" s="3">
        <f t="shared" si="12"/>
        <v>1</v>
      </c>
      <c r="J297" s="2" t="s">
        <v>659</v>
      </c>
      <c r="K297" s="4" t="s">
        <v>660</v>
      </c>
      <c r="L297" s="5">
        <v>75</v>
      </c>
      <c r="M297" s="6">
        <f t="shared" si="13"/>
        <v>75</v>
      </c>
      <c r="N297" s="2" t="s">
        <v>810</v>
      </c>
    </row>
    <row r="298" spans="1:14" s="2" customFormat="1" ht="13.8">
      <c r="A298" s="2" t="s">
        <v>656</v>
      </c>
      <c r="B298" s="51" t="s">
        <v>657</v>
      </c>
      <c r="C298" s="27">
        <v>1102</v>
      </c>
      <c r="D298" s="2" t="s">
        <v>39</v>
      </c>
      <c r="E298" s="2" t="s">
        <v>777</v>
      </c>
      <c r="F298" s="2" t="s">
        <v>658</v>
      </c>
      <c r="G298" s="3">
        <v>1</v>
      </c>
      <c r="H298" s="2" t="s">
        <v>26</v>
      </c>
      <c r="I298" s="3">
        <f t="shared" si="12"/>
        <v>1</v>
      </c>
      <c r="J298" s="2" t="s">
        <v>659</v>
      </c>
      <c r="K298" s="4" t="s">
        <v>660</v>
      </c>
      <c r="L298" s="5">
        <v>75</v>
      </c>
      <c r="M298" s="6">
        <f t="shared" si="13"/>
        <v>75</v>
      </c>
      <c r="N298" s="2" t="s">
        <v>810</v>
      </c>
    </row>
    <row r="299" spans="1:14" s="2" customFormat="1" ht="13.8">
      <c r="A299" s="2" t="s">
        <v>656</v>
      </c>
      <c r="B299" s="51" t="s">
        <v>657</v>
      </c>
      <c r="C299" s="27">
        <v>1103</v>
      </c>
      <c r="D299" s="2" t="s">
        <v>39</v>
      </c>
      <c r="E299" s="2" t="s">
        <v>190</v>
      </c>
      <c r="F299" s="2" t="s">
        <v>658</v>
      </c>
      <c r="G299" s="3">
        <v>1</v>
      </c>
      <c r="H299" s="2" t="s">
        <v>26</v>
      </c>
      <c r="I299" s="3">
        <f t="shared" si="12"/>
        <v>1</v>
      </c>
      <c r="J299" s="2" t="s">
        <v>659</v>
      </c>
      <c r="K299" s="4" t="s">
        <v>660</v>
      </c>
      <c r="L299" s="5">
        <v>75</v>
      </c>
      <c r="M299" s="6">
        <f t="shared" si="13"/>
        <v>75</v>
      </c>
      <c r="N299" s="2" t="s">
        <v>810</v>
      </c>
    </row>
    <row r="300" spans="1:14" s="2" customFormat="1" ht="13.8">
      <c r="A300" s="2" t="s">
        <v>656</v>
      </c>
      <c r="B300" s="51" t="s">
        <v>657</v>
      </c>
      <c r="C300" s="27">
        <v>1104</v>
      </c>
      <c r="D300" s="2" t="s">
        <v>39</v>
      </c>
      <c r="E300" s="2" t="s">
        <v>190</v>
      </c>
      <c r="F300" s="2" t="s">
        <v>658</v>
      </c>
      <c r="G300" s="3">
        <v>1</v>
      </c>
      <c r="H300" s="2" t="s">
        <v>26</v>
      </c>
      <c r="I300" s="3">
        <f t="shared" si="12"/>
        <v>1</v>
      </c>
      <c r="J300" s="2" t="s">
        <v>659</v>
      </c>
      <c r="K300" s="4" t="s">
        <v>660</v>
      </c>
      <c r="L300" s="5">
        <v>75</v>
      </c>
      <c r="M300" s="6">
        <f t="shared" si="13"/>
        <v>75</v>
      </c>
      <c r="N300" s="2" t="s">
        <v>810</v>
      </c>
    </row>
    <row r="301" spans="1:14" s="2" customFormat="1" ht="13.8">
      <c r="A301" s="2" t="s">
        <v>656</v>
      </c>
      <c r="B301" s="51" t="s">
        <v>657</v>
      </c>
      <c r="C301" s="27">
        <v>1105</v>
      </c>
      <c r="D301" s="2" t="s">
        <v>39</v>
      </c>
      <c r="E301" s="2" t="s">
        <v>190</v>
      </c>
      <c r="F301" s="2" t="s">
        <v>658</v>
      </c>
      <c r="G301" s="3">
        <v>1</v>
      </c>
      <c r="H301" s="2" t="s">
        <v>26</v>
      </c>
      <c r="I301" s="3">
        <f t="shared" si="12"/>
        <v>1</v>
      </c>
      <c r="J301" s="2" t="s">
        <v>659</v>
      </c>
      <c r="K301" s="4" t="s">
        <v>660</v>
      </c>
      <c r="L301" s="5">
        <v>75</v>
      </c>
      <c r="M301" s="6">
        <f t="shared" si="13"/>
        <v>75</v>
      </c>
      <c r="N301" s="2" t="s">
        <v>810</v>
      </c>
    </row>
    <row r="302" spans="1:14" s="2" customFormat="1" ht="13.8">
      <c r="A302" s="2" t="s">
        <v>656</v>
      </c>
      <c r="B302" s="51" t="s">
        <v>657</v>
      </c>
      <c r="C302" s="27">
        <v>1106</v>
      </c>
      <c r="D302" s="2" t="s">
        <v>39</v>
      </c>
      <c r="E302" s="2" t="s">
        <v>190</v>
      </c>
      <c r="F302" s="2" t="s">
        <v>658</v>
      </c>
      <c r="G302" s="3">
        <v>1</v>
      </c>
      <c r="H302" s="2" t="s">
        <v>26</v>
      </c>
      <c r="I302" s="3">
        <f t="shared" si="12"/>
        <v>1</v>
      </c>
      <c r="J302" s="2" t="s">
        <v>659</v>
      </c>
      <c r="K302" s="4" t="s">
        <v>660</v>
      </c>
      <c r="L302" s="5">
        <v>75</v>
      </c>
      <c r="M302" s="6">
        <f t="shared" si="13"/>
        <v>75</v>
      </c>
      <c r="N302" s="2" t="s">
        <v>810</v>
      </c>
    </row>
    <row r="303" spans="1:14" s="2" customFormat="1" ht="13.8">
      <c r="A303" s="2" t="s">
        <v>656</v>
      </c>
      <c r="B303" s="51" t="s">
        <v>657</v>
      </c>
      <c r="C303" s="27">
        <v>1107</v>
      </c>
      <c r="D303" s="2" t="s">
        <v>39</v>
      </c>
      <c r="E303" s="2" t="s">
        <v>190</v>
      </c>
      <c r="F303" s="2" t="s">
        <v>658</v>
      </c>
      <c r="G303" s="3">
        <v>1</v>
      </c>
      <c r="H303" s="2" t="s">
        <v>26</v>
      </c>
      <c r="I303" s="3">
        <f t="shared" si="12"/>
        <v>1</v>
      </c>
      <c r="J303" s="2" t="s">
        <v>659</v>
      </c>
      <c r="K303" s="4" t="s">
        <v>660</v>
      </c>
      <c r="L303" s="5">
        <v>75</v>
      </c>
      <c r="M303" s="6">
        <f t="shared" si="13"/>
        <v>75</v>
      </c>
      <c r="N303" s="2" t="s">
        <v>810</v>
      </c>
    </row>
    <row r="304" spans="1:14" s="2" customFormat="1" ht="13.8">
      <c r="A304" s="2" t="s">
        <v>656</v>
      </c>
      <c r="B304" s="51" t="s">
        <v>657</v>
      </c>
      <c r="C304" s="27">
        <v>1108</v>
      </c>
      <c r="D304" s="2" t="s">
        <v>39</v>
      </c>
      <c r="E304" s="2" t="s">
        <v>190</v>
      </c>
      <c r="F304" s="2" t="s">
        <v>658</v>
      </c>
      <c r="G304" s="3">
        <v>1</v>
      </c>
      <c r="H304" s="2" t="s">
        <v>26</v>
      </c>
      <c r="I304" s="3">
        <f t="shared" si="12"/>
        <v>1</v>
      </c>
      <c r="J304" s="2" t="s">
        <v>659</v>
      </c>
      <c r="K304" s="4" t="s">
        <v>660</v>
      </c>
      <c r="L304" s="5">
        <v>75</v>
      </c>
      <c r="M304" s="6">
        <f t="shared" si="13"/>
        <v>75</v>
      </c>
      <c r="N304" s="2" t="s">
        <v>810</v>
      </c>
    </row>
    <row r="305" spans="1:14" s="2" customFormat="1" ht="13.8">
      <c r="A305" s="2" t="s">
        <v>656</v>
      </c>
      <c r="B305" s="51" t="s">
        <v>657</v>
      </c>
      <c r="C305" s="27">
        <v>1201</v>
      </c>
      <c r="D305" s="2" t="s">
        <v>29</v>
      </c>
      <c r="E305" s="2" t="s">
        <v>30</v>
      </c>
      <c r="F305" s="2" t="s">
        <v>658</v>
      </c>
      <c r="G305" s="3">
        <v>1</v>
      </c>
      <c r="H305" s="2" t="s">
        <v>26</v>
      </c>
      <c r="I305" s="3">
        <f t="shared" si="12"/>
        <v>1</v>
      </c>
      <c r="J305" s="2" t="s">
        <v>659</v>
      </c>
      <c r="K305" s="4" t="s">
        <v>660</v>
      </c>
      <c r="L305" s="5">
        <v>75</v>
      </c>
      <c r="M305" s="6">
        <f t="shared" si="13"/>
        <v>75</v>
      </c>
      <c r="N305" s="2" t="s">
        <v>810</v>
      </c>
    </row>
    <row r="306" spans="1:14" s="2" customFormat="1" ht="13.8">
      <c r="A306" s="2" t="s">
        <v>656</v>
      </c>
      <c r="B306" s="51" t="s">
        <v>657</v>
      </c>
      <c r="C306" s="27">
        <v>1302</v>
      </c>
      <c r="D306" s="2" t="s">
        <v>33</v>
      </c>
      <c r="E306" s="2" t="s">
        <v>56</v>
      </c>
      <c r="F306" s="2" t="s">
        <v>658</v>
      </c>
      <c r="G306" s="3">
        <v>1</v>
      </c>
      <c r="H306" s="2" t="s">
        <v>26</v>
      </c>
      <c r="I306" s="3">
        <f t="shared" si="12"/>
        <v>1</v>
      </c>
      <c r="J306" s="2" t="s">
        <v>659</v>
      </c>
      <c r="K306" s="4" t="s">
        <v>660</v>
      </c>
      <c r="L306" s="5">
        <v>75</v>
      </c>
      <c r="M306" s="6">
        <f t="shared" si="13"/>
        <v>75</v>
      </c>
      <c r="N306" s="2" t="s">
        <v>810</v>
      </c>
    </row>
    <row r="307" spans="1:14" s="2" customFormat="1" ht="13.8">
      <c r="A307" s="2" t="s">
        <v>656</v>
      </c>
      <c r="B307" s="51" t="s">
        <v>657</v>
      </c>
      <c r="C307" s="27">
        <v>1707</v>
      </c>
      <c r="D307" s="2" t="s">
        <v>125</v>
      </c>
      <c r="E307" s="2" t="s">
        <v>623</v>
      </c>
      <c r="F307" s="2" t="s">
        <v>658</v>
      </c>
      <c r="G307" s="3">
        <v>1</v>
      </c>
      <c r="H307" s="2" t="s">
        <v>26</v>
      </c>
      <c r="I307" s="3">
        <f t="shared" si="12"/>
        <v>1</v>
      </c>
      <c r="J307" s="2" t="s">
        <v>659</v>
      </c>
      <c r="K307" s="4" t="s">
        <v>660</v>
      </c>
      <c r="L307" s="5">
        <v>75</v>
      </c>
      <c r="M307" s="6">
        <f t="shared" si="13"/>
        <v>75</v>
      </c>
      <c r="N307" s="2" t="s">
        <v>810</v>
      </c>
    </row>
    <row r="308" spans="1:14" s="2" customFormat="1" ht="13.8">
      <c r="A308" s="2" t="s">
        <v>656</v>
      </c>
      <c r="B308" s="51" t="s">
        <v>657</v>
      </c>
      <c r="C308" s="27">
        <v>1708</v>
      </c>
      <c r="D308" s="2" t="s">
        <v>125</v>
      </c>
      <c r="E308" s="2" t="s">
        <v>638</v>
      </c>
      <c r="F308" s="2" t="s">
        <v>658</v>
      </c>
      <c r="G308" s="3">
        <v>1</v>
      </c>
      <c r="H308" s="2" t="s">
        <v>26</v>
      </c>
      <c r="I308" s="3">
        <f t="shared" si="12"/>
        <v>1</v>
      </c>
      <c r="J308" s="2" t="s">
        <v>659</v>
      </c>
      <c r="K308" s="4" t="s">
        <v>660</v>
      </c>
      <c r="L308" s="5">
        <v>75</v>
      </c>
      <c r="M308" s="6">
        <f t="shared" si="13"/>
        <v>75</v>
      </c>
      <c r="N308" s="2" t="s">
        <v>810</v>
      </c>
    </row>
    <row r="309" spans="1:14" s="2" customFormat="1" ht="13.8">
      <c r="A309" s="2" t="s">
        <v>656</v>
      </c>
      <c r="B309" s="51" t="s">
        <v>657</v>
      </c>
      <c r="C309" s="27">
        <v>1709</v>
      </c>
      <c r="D309" s="2" t="s">
        <v>125</v>
      </c>
      <c r="E309" s="2" t="s">
        <v>623</v>
      </c>
      <c r="F309" s="2" t="s">
        <v>658</v>
      </c>
      <c r="G309" s="3">
        <v>1</v>
      </c>
      <c r="H309" s="2" t="s">
        <v>26</v>
      </c>
      <c r="I309" s="3">
        <f t="shared" si="12"/>
        <v>1</v>
      </c>
      <c r="J309" s="2" t="s">
        <v>659</v>
      </c>
      <c r="K309" s="4" t="s">
        <v>660</v>
      </c>
      <c r="L309" s="5">
        <v>75</v>
      </c>
      <c r="M309" s="6">
        <f t="shared" si="13"/>
        <v>75</v>
      </c>
      <c r="N309" s="2" t="s">
        <v>810</v>
      </c>
    </row>
    <row r="310" spans="1:14" s="2" customFormat="1" ht="13.8">
      <c r="A310" s="2" t="s">
        <v>656</v>
      </c>
      <c r="B310" s="51" t="s">
        <v>657</v>
      </c>
      <c r="C310" s="27">
        <v>1710</v>
      </c>
      <c r="D310" s="2" t="s">
        <v>125</v>
      </c>
      <c r="E310" s="2" t="s">
        <v>623</v>
      </c>
      <c r="F310" s="2" t="s">
        <v>658</v>
      </c>
      <c r="G310" s="3">
        <v>1</v>
      </c>
      <c r="H310" s="2" t="s">
        <v>26</v>
      </c>
      <c r="I310" s="3">
        <f t="shared" si="12"/>
        <v>1</v>
      </c>
      <c r="J310" s="2" t="s">
        <v>659</v>
      </c>
      <c r="K310" s="4" t="s">
        <v>660</v>
      </c>
      <c r="L310" s="5">
        <v>75</v>
      </c>
      <c r="M310" s="6">
        <f t="shared" si="13"/>
        <v>75</v>
      </c>
      <c r="N310" s="2" t="s">
        <v>810</v>
      </c>
    </row>
    <row r="311" spans="1:14" s="2" customFormat="1" ht="13.8">
      <c r="A311" s="2" t="s">
        <v>656</v>
      </c>
      <c r="B311" s="51" t="s">
        <v>657</v>
      </c>
      <c r="C311" s="27">
        <v>1712</v>
      </c>
      <c r="D311" s="2" t="s">
        <v>125</v>
      </c>
      <c r="E311" s="2" t="s">
        <v>623</v>
      </c>
      <c r="F311" s="2" t="s">
        <v>658</v>
      </c>
      <c r="G311" s="3">
        <v>1</v>
      </c>
      <c r="H311" s="2" t="s">
        <v>26</v>
      </c>
      <c r="I311" s="3">
        <f t="shared" si="12"/>
        <v>1</v>
      </c>
      <c r="J311" s="2" t="s">
        <v>659</v>
      </c>
      <c r="K311" s="4" t="s">
        <v>660</v>
      </c>
      <c r="L311" s="5">
        <v>75</v>
      </c>
      <c r="M311" s="6">
        <f t="shared" si="13"/>
        <v>75</v>
      </c>
      <c r="N311" s="2" t="s">
        <v>810</v>
      </c>
    </row>
    <row r="312" spans="1:14" s="2" customFormat="1" ht="13.8">
      <c r="A312" s="2" t="s">
        <v>656</v>
      </c>
      <c r="B312" s="51" t="s">
        <v>657</v>
      </c>
      <c r="C312" s="27">
        <v>1713</v>
      </c>
      <c r="D312" s="2" t="s">
        <v>125</v>
      </c>
      <c r="E312" s="2" t="s">
        <v>623</v>
      </c>
      <c r="F312" s="2" t="s">
        <v>658</v>
      </c>
      <c r="G312" s="3">
        <v>1</v>
      </c>
      <c r="H312" s="2" t="s">
        <v>26</v>
      </c>
      <c r="I312" s="3">
        <f t="shared" si="12"/>
        <v>1</v>
      </c>
      <c r="J312" s="2" t="s">
        <v>659</v>
      </c>
      <c r="K312" s="4" t="s">
        <v>660</v>
      </c>
      <c r="L312" s="5">
        <v>75</v>
      </c>
      <c r="M312" s="6">
        <f t="shared" si="13"/>
        <v>75</v>
      </c>
      <c r="N312" s="2" t="s">
        <v>810</v>
      </c>
    </row>
    <row r="313" spans="1:14" s="2" customFormat="1" ht="13.8">
      <c r="A313" s="2" t="s">
        <v>656</v>
      </c>
      <c r="B313" s="51" t="s">
        <v>657</v>
      </c>
      <c r="C313" s="27">
        <v>1715</v>
      </c>
      <c r="D313" s="2" t="s">
        <v>125</v>
      </c>
      <c r="E313" s="2" t="s">
        <v>623</v>
      </c>
      <c r="F313" s="2" t="s">
        <v>658</v>
      </c>
      <c r="G313" s="3">
        <v>1</v>
      </c>
      <c r="H313" s="2" t="s">
        <v>26</v>
      </c>
      <c r="I313" s="3">
        <f t="shared" si="12"/>
        <v>1</v>
      </c>
      <c r="J313" s="2" t="s">
        <v>659</v>
      </c>
      <c r="K313" s="4" t="s">
        <v>660</v>
      </c>
      <c r="L313" s="5">
        <v>75</v>
      </c>
      <c r="M313" s="6">
        <f t="shared" si="13"/>
        <v>75</v>
      </c>
      <c r="N313" s="2" t="s">
        <v>810</v>
      </c>
    </row>
    <row r="314" spans="1:14" s="2" customFormat="1" ht="13.8">
      <c r="A314" s="2" t="s">
        <v>656</v>
      </c>
      <c r="B314" s="51" t="s">
        <v>657</v>
      </c>
      <c r="C314" s="27" t="s">
        <v>50</v>
      </c>
      <c r="D314" s="2" t="s">
        <v>33</v>
      </c>
      <c r="E314" s="2" t="s">
        <v>51</v>
      </c>
      <c r="F314" s="2" t="s">
        <v>658</v>
      </c>
      <c r="G314" s="3">
        <v>1</v>
      </c>
      <c r="H314" s="2" t="s">
        <v>26</v>
      </c>
      <c r="I314" s="3">
        <v>1</v>
      </c>
      <c r="J314" s="2" t="s">
        <v>659</v>
      </c>
      <c r="K314" s="4" t="s">
        <v>660</v>
      </c>
      <c r="L314" s="5">
        <v>75</v>
      </c>
      <c r="M314" s="6">
        <f t="shared" si="13"/>
        <v>75</v>
      </c>
      <c r="N314" s="2" t="s">
        <v>810</v>
      </c>
    </row>
    <row r="315" spans="1:14" s="2" customFormat="1" ht="13.8">
      <c r="A315" s="2" t="s">
        <v>656</v>
      </c>
      <c r="B315" s="51" t="s">
        <v>657</v>
      </c>
      <c r="C315" s="27" t="s">
        <v>52</v>
      </c>
      <c r="D315" s="2" t="s">
        <v>33</v>
      </c>
      <c r="E315" s="2" t="s">
        <v>53</v>
      </c>
      <c r="F315" s="2" t="s">
        <v>658</v>
      </c>
      <c r="G315" s="3">
        <v>1</v>
      </c>
      <c r="H315" s="2" t="s">
        <v>26</v>
      </c>
      <c r="I315" s="3">
        <v>1</v>
      </c>
      <c r="J315" s="2" t="s">
        <v>659</v>
      </c>
      <c r="K315" s="4" t="s">
        <v>660</v>
      </c>
      <c r="L315" s="5">
        <v>75</v>
      </c>
      <c r="M315" s="6">
        <f t="shared" si="13"/>
        <v>75</v>
      </c>
      <c r="N315" s="2" t="s">
        <v>810</v>
      </c>
    </row>
    <row r="316" spans="1:14" s="2" customFormat="1" ht="13.8">
      <c r="A316" s="2" t="s">
        <v>661</v>
      </c>
      <c r="B316" s="51" t="s">
        <v>662</v>
      </c>
      <c r="C316" s="27">
        <v>1033</v>
      </c>
      <c r="D316" s="2" t="s">
        <v>23</v>
      </c>
      <c r="E316" s="2" t="s">
        <v>655</v>
      </c>
      <c r="F316" s="2" t="s">
        <v>663</v>
      </c>
      <c r="G316" s="3">
        <v>2</v>
      </c>
      <c r="H316" s="2" t="s">
        <v>26</v>
      </c>
      <c r="I316" s="3">
        <f>G316</f>
        <v>2</v>
      </c>
      <c r="J316" s="2" t="s">
        <v>590</v>
      </c>
      <c r="K316" s="4" t="s">
        <v>664</v>
      </c>
      <c r="L316" s="5">
        <v>88</v>
      </c>
      <c r="M316" s="6">
        <f t="shared" si="13"/>
        <v>176</v>
      </c>
      <c r="N316" s="2" t="s">
        <v>810</v>
      </c>
    </row>
    <row r="317" spans="1:14" s="2" customFormat="1" ht="13.8">
      <c r="A317" s="2" t="s">
        <v>661</v>
      </c>
      <c r="B317" s="51" t="s">
        <v>662</v>
      </c>
      <c r="C317" s="27">
        <v>1425</v>
      </c>
      <c r="D317" s="2" t="s">
        <v>15</v>
      </c>
      <c r="E317" s="2" t="s">
        <v>460</v>
      </c>
      <c r="F317" s="2" t="s">
        <v>663</v>
      </c>
      <c r="G317" s="3">
        <v>1</v>
      </c>
      <c r="H317" s="2" t="s">
        <v>26</v>
      </c>
      <c r="I317" s="3">
        <f>G317</f>
        <v>1</v>
      </c>
      <c r="J317" s="2" t="s">
        <v>590</v>
      </c>
      <c r="K317" s="4" t="s">
        <v>664</v>
      </c>
      <c r="L317" s="5">
        <v>88</v>
      </c>
      <c r="M317" s="6">
        <f t="shared" si="13"/>
        <v>88</v>
      </c>
      <c r="N317" s="2" t="s">
        <v>810</v>
      </c>
    </row>
    <row r="318" spans="1:14" s="2" customFormat="1" ht="13.8">
      <c r="A318" s="2" t="s">
        <v>661</v>
      </c>
      <c r="B318" s="51" t="s">
        <v>662</v>
      </c>
      <c r="C318" s="27">
        <v>1110</v>
      </c>
      <c r="D318" s="2" t="s">
        <v>23</v>
      </c>
      <c r="E318" s="2" t="s">
        <v>754</v>
      </c>
      <c r="F318" s="2" t="s">
        <v>663</v>
      </c>
      <c r="G318" s="3">
        <v>2</v>
      </c>
      <c r="H318" s="2" t="s">
        <v>26</v>
      </c>
      <c r="I318" s="3">
        <f>G318</f>
        <v>2</v>
      </c>
      <c r="J318" s="2" t="s">
        <v>590</v>
      </c>
      <c r="K318" s="4" t="s">
        <v>664</v>
      </c>
      <c r="L318" s="5">
        <v>88</v>
      </c>
      <c r="M318" s="6">
        <f t="shared" si="13"/>
        <v>176</v>
      </c>
      <c r="N318" s="2" t="s">
        <v>810</v>
      </c>
    </row>
    <row r="319" spans="1:14" s="2" customFormat="1" ht="13.8">
      <c r="A319" s="2" t="s">
        <v>661</v>
      </c>
      <c r="B319" s="51" t="s">
        <v>662</v>
      </c>
      <c r="C319" s="27">
        <v>1220</v>
      </c>
      <c r="D319" s="2" t="s">
        <v>58</v>
      </c>
      <c r="E319" s="2" t="s">
        <v>655</v>
      </c>
      <c r="F319" s="2" t="s">
        <v>663</v>
      </c>
      <c r="G319" s="3">
        <v>1</v>
      </c>
      <c r="H319" s="2" t="s">
        <v>26</v>
      </c>
      <c r="I319" s="3">
        <f>G319</f>
        <v>1</v>
      </c>
      <c r="J319" s="2" t="s">
        <v>590</v>
      </c>
      <c r="K319" s="4" t="s">
        <v>664</v>
      </c>
      <c r="L319" s="5">
        <v>88</v>
      </c>
      <c r="M319" s="6">
        <f t="shared" si="13"/>
        <v>88</v>
      </c>
      <c r="N319" s="2" t="s">
        <v>810</v>
      </c>
    </row>
    <row r="320" spans="1:14" s="2" customFormat="1" ht="13.8">
      <c r="A320" s="2" t="s">
        <v>399</v>
      </c>
      <c r="B320" s="51" t="s">
        <v>400</v>
      </c>
      <c r="C320" s="27">
        <v>1114</v>
      </c>
      <c r="D320" s="2" t="s">
        <v>23</v>
      </c>
      <c r="E320" s="2" t="s">
        <v>401</v>
      </c>
      <c r="F320" s="2" t="s">
        <v>402</v>
      </c>
      <c r="G320" s="3">
        <v>1</v>
      </c>
      <c r="H320" s="2" t="s">
        <v>17</v>
      </c>
      <c r="I320" s="3">
        <v>0</v>
      </c>
      <c r="J320" s="2" t="s">
        <v>27</v>
      </c>
      <c r="K320" s="4" t="s">
        <v>403</v>
      </c>
      <c r="L320" s="5">
        <v>0</v>
      </c>
      <c r="M320" s="6">
        <f t="shared" ref="M320:M351" si="14">L320*I320</f>
        <v>0</v>
      </c>
      <c r="N320" s="2" t="s">
        <v>810</v>
      </c>
    </row>
    <row r="321" spans="1:14" s="2" customFormat="1" ht="13.8">
      <c r="A321" s="2" t="s">
        <v>404</v>
      </c>
      <c r="B321" s="51" t="s">
        <v>405</v>
      </c>
      <c r="C321" s="27">
        <v>1114</v>
      </c>
      <c r="D321" s="2" t="s">
        <v>23</v>
      </c>
      <c r="E321" s="2" t="s">
        <v>401</v>
      </c>
      <c r="F321" s="2" t="s">
        <v>406</v>
      </c>
      <c r="G321" s="3">
        <v>1</v>
      </c>
      <c r="H321" s="2" t="s">
        <v>17</v>
      </c>
      <c r="I321" s="3">
        <v>0</v>
      </c>
      <c r="J321" s="2" t="s">
        <v>407</v>
      </c>
      <c r="K321" s="4" t="s">
        <v>408</v>
      </c>
      <c r="L321" s="5">
        <v>0</v>
      </c>
      <c r="M321" s="6">
        <f t="shared" si="14"/>
        <v>0</v>
      </c>
      <c r="N321" s="2" t="s">
        <v>810</v>
      </c>
    </row>
    <row r="322" spans="1:14" s="2" customFormat="1" ht="26.4">
      <c r="A322" s="2" t="s">
        <v>665</v>
      </c>
      <c r="B322" s="51" t="s">
        <v>666</v>
      </c>
      <c r="C322" s="27">
        <v>1191</v>
      </c>
      <c r="D322" s="2" t="s">
        <v>39</v>
      </c>
      <c r="E322" s="2" t="s">
        <v>40</v>
      </c>
      <c r="F322" s="2" t="s">
        <v>667</v>
      </c>
      <c r="G322" s="3">
        <v>1</v>
      </c>
      <c r="H322" s="2" t="s">
        <v>26</v>
      </c>
      <c r="I322" s="3">
        <f>G322</f>
        <v>1</v>
      </c>
      <c r="J322" s="2" t="s">
        <v>832</v>
      </c>
      <c r="K322" s="4" t="s">
        <v>668</v>
      </c>
      <c r="L322" s="5">
        <v>2650</v>
      </c>
      <c r="M322" s="6">
        <f t="shared" si="14"/>
        <v>2650</v>
      </c>
      <c r="N322" s="2" t="s">
        <v>810</v>
      </c>
    </row>
    <row r="323" spans="1:14" s="2" customFormat="1" ht="26.4">
      <c r="A323" s="2" t="s">
        <v>665</v>
      </c>
      <c r="B323" s="51" t="s">
        <v>666</v>
      </c>
      <c r="C323" s="27">
        <v>1391</v>
      </c>
      <c r="D323" s="2" t="s">
        <v>33</v>
      </c>
      <c r="E323" s="2" t="s">
        <v>34</v>
      </c>
      <c r="F323" s="2" t="s">
        <v>667</v>
      </c>
      <c r="G323" s="3">
        <v>1</v>
      </c>
      <c r="H323" s="2" t="s">
        <v>26</v>
      </c>
      <c r="I323" s="3">
        <f>G323</f>
        <v>1</v>
      </c>
      <c r="J323" s="2" t="s">
        <v>832</v>
      </c>
      <c r="K323" s="4" t="s">
        <v>668</v>
      </c>
      <c r="L323" s="5">
        <v>2650</v>
      </c>
      <c r="M323" s="6">
        <f t="shared" si="14"/>
        <v>2650</v>
      </c>
      <c r="N323" s="2" t="s">
        <v>810</v>
      </c>
    </row>
    <row r="324" spans="1:14" s="2" customFormat="1" ht="26.4">
      <c r="A324" s="2" t="s">
        <v>665</v>
      </c>
      <c r="B324" s="51" t="s">
        <v>666</v>
      </c>
      <c r="C324" s="27">
        <v>1400</v>
      </c>
      <c r="D324" s="2" t="s">
        <v>15</v>
      </c>
      <c r="E324" s="2" t="s">
        <v>43</v>
      </c>
      <c r="F324" s="2" t="s">
        <v>667</v>
      </c>
      <c r="G324" s="3">
        <v>1</v>
      </c>
      <c r="H324" s="2" t="s">
        <v>26</v>
      </c>
      <c r="I324" s="3">
        <f>G324</f>
        <v>1</v>
      </c>
      <c r="J324" s="2" t="s">
        <v>832</v>
      </c>
      <c r="K324" s="4" t="s">
        <v>668</v>
      </c>
      <c r="L324" s="5">
        <v>2650</v>
      </c>
      <c r="M324" s="6">
        <f t="shared" si="14"/>
        <v>2650</v>
      </c>
      <c r="N324" s="2" t="s">
        <v>810</v>
      </c>
    </row>
    <row r="325" spans="1:14" s="2" customFormat="1" ht="13.8">
      <c r="A325" s="2" t="s">
        <v>151</v>
      </c>
      <c r="B325" s="51" t="s">
        <v>152</v>
      </c>
      <c r="C325" s="28">
        <v>1812</v>
      </c>
      <c r="D325" s="8" t="s">
        <v>114</v>
      </c>
      <c r="E325" s="8"/>
      <c r="F325" s="2" t="s">
        <v>793</v>
      </c>
      <c r="G325" s="3">
        <v>3</v>
      </c>
      <c r="H325" s="2" t="s">
        <v>26</v>
      </c>
      <c r="I325" s="3">
        <v>3</v>
      </c>
      <c r="J325" s="2" t="s">
        <v>94</v>
      </c>
      <c r="K325" s="4" t="s">
        <v>153</v>
      </c>
      <c r="L325" s="5">
        <v>1500</v>
      </c>
      <c r="M325" s="6">
        <f t="shared" si="14"/>
        <v>4500</v>
      </c>
      <c r="N325" s="2" t="s">
        <v>810</v>
      </c>
    </row>
    <row r="326" spans="1:14" s="2" customFormat="1" ht="13.8">
      <c r="A326" s="2" t="s">
        <v>151</v>
      </c>
      <c r="B326" s="51" t="s">
        <v>152</v>
      </c>
      <c r="C326" s="27">
        <v>1415</v>
      </c>
      <c r="D326" s="2" t="s">
        <v>15</v>
      </c>
      <c r="E326" s="2" t="s">
        <v>116</v>
      </c>
      <c r="F326" s="2" t="s">
        <v>793</v>
      </c>
      <c r="G326" s="3">
        <v>1</v>
      </c>
      <c r="H326" s="2" t="s">
        <v>26</v>
      </c>
      <c r="I326" s="3">
        <f>G326</f>
        <v>1</v>
      </c>
      <c r="J326" s="2" t="s">
        <v>94</v>
      </c>
      <c r="K326" s="4" t="s">
        <v>153</v>
      </c>
      <c r="L326" s="5">
        <v>88</v>
      </c>
      <c r="M326" s="6">
        <f t="shared" si="14"/>
        <v>88</v>
      </c>
      <c r="N326" s="2" t="s">
        <v>810</v>
      </c>
    </row>
    <row r="327" spans="1:14" s="2" customFormat="1" ht="13.8">
      <c r="A327" s="2" t="s">
        <v>151</v>
      </c>
      <c r="B327" s="51" t="s">
        <v>152</v>
      </c>
      <c r="C327" s="27">
        <v>1032</v>
      </c>
      <c r="D327" s="2" t="s">
        <v>23</v>
      </c>
      <c r="E327" s="2" t="s">
        <v>116</v>
      </c>
      <c r="F327" s="2" t="s">
        <v>793</v>
      </c>
      <c r="G327" s="3">
        <v>1</v>
      </c>
      <c r="H327" s="2" t="s">
        <v>26</v>
      </c>
      <c r="I327" s="3">
        <f>G327</f>
        <v>1</v>
      </c>
      <c r="J327" s="2" t="s">
        <v>94</v>
      </c>
      <c r="K327" s="4" t="s">
        <v>153</v>
      </c>
      <c r="L327" s="5">
        <v>88</v>
      </c>
      <c r="M327" s="6">
        <f t="shared" si="14"/>
        <v>88</v>
      </c>
      <c r="N327" s="2" t="s">
        <v>810</v>
      </c>
    </row>
    <row r="328" spans="1:14" s="2" customFormat="1" ht="13.8">
      <c r="A328" s="2" t="s">
        <v>151</v>
      </c>
      <c r="B328" s="51" t="s">
        <v>152</v>
      </c>
      <c r="C328" s="27">
        <v>1114</v>
      </c>
      <c r="D328" s="2" t="s">
        <v>23</v>
      </c>
      <c r="E328" s="2" t="s">
        <v>117</v>
      </c>
      <c r="F328" s="2" t="s">
        <v>794</v>
      </c>
      <c r="G328" s="3">
        <v>2</v>
      </c>
      <c r="H328" s="2" t="s">
        <v>26</v>
      </c>
      <c r="I328" s="3">
        <f>G328</f>
        <v>2</v>
      </c>
      <c r="J328" s="2" t="s">
        <v>94</v>
      </c>
      <c r="K328" s="4" t="s">
        <v>153</v>
      </c>
      <c r="L328" s="5">
        <v>1500</v>
      </c>
      <c r="M328" s="6">
        <f t="shared" si="14"/>
        <v>3000</v>
      </c>
      <c r="N328" s="2" t="s">
        <v>810</v>
      </c>
    </row>
    <row r="329" spans="1:14" s="2" customFormat="1" ht="13.8">
      <c r="A329" s="2" t="s">
        <v>112</v>
      </c>
      <c r="B329" s="51" t="s">
        <v>113</v>
      </c>
      <c r="C329" s="27">
        <v>1114</v>
      </c>
      <c r="D329" s="2" t="s">
        <v>23</v>
      </c>
      <c r="E329" s="2" t="s">
        <v>117</v>
      </c>
      <c r="F329" s="2" t="s">
        <v>792</v>
      </c>
      <c r="G329" s="3">
        <v>2</v>
      </c>
      <c r="H329" s="2" t="s">
        <v>26</v>
      </c>
      <c r="I329" s="3">
        <v>2</v>
      </c>
      <c r="J329" s="2" t="s">
        <v>94</v>
      </c>
      <c r="K329" s="4" t="s">
        <v>115</v>
      </c>
      <c r="L329" s="5">
        <v>1500</v>
      </c>
      <c r="M329" s="6">
        <f t="shared" si="14"/>
        <v>3000</v>
      </c>
      <c r="N329" s="2" t="s">
        <v>810</v>
      </c>
    </row>
    <row r="330" spans="1:14" s="2" customFormat="1" ht="13.8">
      <c r="A330" s="2" t="s">
        <v>112</v>
      </c>
      <c r="B330" s="51" t="s">
        <v>113</v>
      </c>
      <c r="C330" s="28">
        <v>1810</v>
      </c>
      <c r="D330" s="8" t="s">
        <v>114</v>
      </c>
      <c r="E330" s="8" t="s">
        <v>795</v>
      </c>
      <c r="F330" s="2" t="s">
        <v>792</v>
      </c>
      <c r="G330" s="3">
        <v>2</v>
      </c>
      <c r="H330" s="2" t="s">
        <v>26</v>
      </c>
      <c r="I330" s="3">
        <v>2</v>
      </c>
      <c r="J330" s="2" t="s">
        <v>94</v>
      </c>
      <c r="K330" s="4" t="s">
        <v>115</v>
      </c>
      <c r="L330" s="5">
        <v>1500</v>
      </c>
      <c r="M330" s="6">
        <f t="shared" si="14"/>
        <v>3000</v>
      </c>
      <c r="N330" s="2" t="s">
        <v>810</v>
      </c>
    </row>
    <row r="331" spans="1:14" s="2" customFormat="1" ht="13.8">
      <c r="A331" s="2" t="s">
        <v>112</v>
      </c>
      <c r="B331" s="51" t="s">
        <v>113</v>
      </c>
      <c r="C331" s="28">
        <v>1032</v>
      </c>
      <c r="D331" s="8" t="s">
        <v>23</v>
      </c>
      <c r="E331" s="8" t="s">
        <v>116</v>
      </c>
      <c r="F331" s="2" t="s">
        <v>792</v>
      </c>
      <c r="G331" s="3">
        <v>1</v>
      </c>
      <c r="H331" s="2" t="s">
        <v>26</v>
      </c>
      <c r="I331" s="3">
        <f t="shared" ref="I331:I336" si="15">G331</f>
        <v>1</v>
      </c>
      <c r="J331" s="2" t="s">
        <v>67</v>
      </c>
      <c r="K331" s="4" t="s">
        <v>115</v>
      </c>
      <c r="L331" s="5">
        <v>1500</v>
      </c>
      <c r="M331" s="6">
        <f t="shared" si="14"/>
        <v>1500</v>
      </c>
      <c r="N331" s="2" t="s">
        <v>810</v>
      </c>
    </row>
    <row r="332" spans="1:14" s="2" customFormat="1" ht="13.8">
      <c r="A332" s="2" t="s">
        <v>112</v>
      </c>
      <c r="B332" s="51" t="s">
        <v>113</v>
      </c>
      <c r="C332" s="28">
        <v>1033</v>
      </c>
      <c r="D332" s="8" t="s">
        <v>23</v>
      </c>
      <c r="E332" s="8" t="s">
        <v>655</v>
      </c>
      <c r="F332" s="2" t="s">
        <v>792</v>
      </c>
      <c r="G332" s="3">
        <v>2</v>
      </c>
      <c r="H332" s="2" t="s">
        <v>26</v>
      </c>
      <c r="I332" s="3">
        <f t="shared" si="15"/>
        <v>2</v>
      </c>
      <c r="J332" s="2" t="s">
        <v>94</v>
      </c>
      <c r="K332" s="4" t="s">
        <v>115</v>
      </c>
      <c r="L332" s="5">
        <v>1500</v>
      </c>
      <c r="M332" s="6">
        <f t="shared" si="14"/>
        <v>3000</v>
      </c>
      <c r="N332" s="2" t="s">
        <v>810</v>
      </c>
    </row>
    <row r="333" spans="1:14" s="2" customFormat="1" ht="13.8">
      <c r="A333" s="2" t="s">
        <v>112</v>
      </c>
      <c r="B333" s="51" t="s">
        <v>113</v>
      </c>
      <c r="C333" s="27">
        <v>1415</v>
      </c>
      <c r="D333" s="2" t="s">
        <v>15</v>
      </c>
      <c r="E333" s="2" t="s">
        <v>116</v>
      </c>
      <c r="F333" s="2" t="s">
        <v>792</v>
      </c>
      <c r="G333" s="3">
        <v>1</v>
      </c>
      <c r="H333" s="2" t="s">
        <v>26</v>
      </c>
      <c r="I333" s="3">
        <f t="shared" si="15"/>
        <v>1</v>
      </c>
      <c r="J333" s="2" t="s">
        <v>94</v>
      </c>
      <c r="K333" s="4" t="s">
        <v>115</v>
      </c>
      <c r="L333" s="5">
        <v>1500</v>
      </c>
      <c r="M333" s="6">
        <f t="shared" si="14"/>
        <v>1500</v>
      </c>
      <c r="N333" s="2" t="s">
        <v>810</v>
      </c>
    </row>
    <row r="334" spans="1:14" s="2" customFormat="1" ht="13.8">
      <c r="A334" s="2" t="s">
        <v>409</v>
      </c>
      <c r="B334" s="51" t="s">
        <v>410</v>
      </c>
      <c r="C334" s="27">
        <v>1111</v>
      </c>
      <c r="D334" s="2" t="s">
        <v>23</v>
      </c>
      <c r="E334" s="2" t="s">
        <v>116</v>
      </c>
      <c r="F334" s="2" t="s">
        <v>412</v>
      </c>
      <c r="G334" s="3">
        <v>1</v>
      </c>
      <c r="H334" s="2" t="s">
        <v>26</v>
      </c>
      <c r="I334" s="3">
        <f t="shared" si="15"/>
        <v>1</v>
      </c>
      <c r="J334" s="2" t="s">
        <v>67</v>
      </c>
      <c r="K334" s="10" t="s">
        <v>413</v>
      </c>
      <c r="L334" s="5">
        <v>0</v>
      </c>
      <c r="M334" s="6">
        <f>L334*I337</f>
        <v>0</v>
      </c>
      <c r="N334" s="2" t="s">
        <v>810</v>
      </c>
    </row>
    <row r="335" spans="1:14" s="2" customFormat="1" ht="13.8">
      <c r="A335" s="2" t="s">
        <v>409</v>
      </c>
      <c r="B335" s="51" t="s">
        <v>410</v>
      </c>
      <c r="C335" s="27">
        <v>1415</v>
      </c>
      <c r="D335" s="2" t="s">
        <v>15</v>
      </c>
      <c r="E335" s="2" t="s">
        <v>116</v>
      </c>
      <c r="F335" s="2" t="s">
        <v>412</v>
      </c>
      <c r="G335" s="3">
        <v>1</v>
      </c>
      <c r="H335" s="2" t="s">
        <v>26</v>
      </c>
      <c r="I335" s="3">
        <f t="shared" si="15"/>
        <v>1</v>
      </c>
      <c r="J335" s="2" t="s">
        <v>67</v>
      </c>
      <c r="K335" s="10" t="s">
        <v>413</v>
      </c>
      <c r="L335" s="6">
        <v>350</v>
      </c>
      <c r="M335" s="6">
        <f>L335*I338</f>
        <v>350</v>
      </c>
      <c r="N335" s="2" t="s">
        <v>810</v>
      </c>
    </row>
    <row r="336" spans="1:14" s="2" customFormat="1" ht="13.8">
      <c r="A336" s="2" t="s">
        <v>409</v>
      </c>
      <c r="B336" s="51" t="s">
        <v>410</v>
      </c>
      <c r="C336" s="27" t="s">
        <v>799</v>
      </c>
      <c r="D336" s="2" t="s">
        <v>181</v>
      </c>
      <c r="E336" s="2" t="s">
        <v>800</v>
      </c>
      <c r="F336" s="2" t="s">
        <v>412</v>
      </c>
      <c r="G336" s="3">
        <v>1</v>
      </c>
      <c r="H336" s="2" t="s">
        <v>26</v>
      </c>
      <c r="I336" s="3">
        <f t="shared" si="15"/>
        <v>1</v>
      </c>
      <c r="J336" s="2" t="s">
        <v>67</v>
      </c>
      <c r="K336" s="10" t="s">
        <v>413</v>
      </c>
      <c r="L336" s="6">
        <v>350</v>
      </c>
      <c r="M336" s="6">
        <f>L336*I339</f>
        <v>350</v>
      </c>
      <c r="N336" s="2" t="s">
        <v>810</v>
      </c>
    </row>
    <row r="337" spans="1:23" s="2" customFormat="1" ht="13.8">
      <c r="A337" s="2" t="s">
        <v>409</v>
      </c>
      <c r="B337" s="51" t="s">
        <v>410</v>
      </c>
      <c r="C337" s="27">
        <v>1037</v>
      </c>
      <c r="D337" s="2" t="s">
        <v>23</v>
      </c>
      <c r="E337" s="2" t="s">
        <v>411</v>
      </c>
      <c r="F337" s="2" t="s">
        <v>412</v>
      </c>
      <c r="G337" s="3">
        <v>1</v>
      </c>
      <c r="H337" s="2" t="s">
        <v>17</v>
      </c>
      <c r="I337" s="3">
        <v>0</v>
      </c>
      <c r="J337" s="2" t="s">
        <v>67</v>
      </c>
      <c r="K337" s="10" t="s">
        <v>413</v>
      </c>
      <c r="L337" s="6">
        <v>350</v>
      </c>
      <c r="M337" s="6">
        <f>L337*I340</f>
        <v>350</v>
      </c>
      <c r="N337" s="2" t="s">
        <v>810</v>
      </c>
    </row>
    <row r="338" spans="1:23" s="2" customFormat="1" ht="13.8">
      <c r="A338" s="2" t="s">
        <v>118</v>
      </c>
      <c r="B338" s="51" t="s">
        <v>119</v>
      </c>
      <c r="C338" s="27">
        <v>1110</v>
      </c>
      <c r="D338" s="2" t="s">
        <v>23</v>
      </c>
      <c r="E338" s="2" t="s">
        <v>754</v>
      </c>
      <c r="F338" s="2" t="s">
        <v>120</v>
      </c>
      <c r="G338" s="3">
        <v>1</v>
      </c>
      <c r="H338" s="2" t="s">
        <v>26</v>
      </c>
      <c r="I338" s="3">
        <f>G338</f>
        <v>1</v>
      </c>
      <c r="J338" s="2" t="s">
        <v>94</v>
      </c>
      <c r="K338" s="4" t="s">
        <v>121</v>
      </c>
      <c r="L338" s="5">
        <v>250</v>
      </c>
      <c r="M338" s="6">
        <f>L338*I340</f>
        <v>250</v>
      </c>
      <c r="N338" s="2" t="s">
        <v>810</v>
      </c>
    </row>
    <row r="339" spans="1:23" s="2" customFormat="1" ht="13.8">
      <c r="A339" s="2" t="s">
        <v>118</v>
      </c>
      <c r="B339" s="51" t="s">
        <v>119</v>
      </c>
      <c r="C339" s="27" t="s">
        <v>50</v>
      </c>
      <c r="D339" s="2" t="s">
        <v>33</v>
      </c>
      <c r="E339" s="2" t="s">
        <v>51</v>
      </c>
      <c r="F339" s="2" t="s">
        <v>120</v>
      </c>
      <c r="G339" s="3">
        <v>1</v>
      </c>
      <c r="H339" s="2" t="s">
        <v>26</v>
      </c>
      <c r="I339" s="3">
        <f>G339</f>
        <v>1</v>
      </c>
      <c r="J339" s="2" t="s">
        <v>94</v>
      </c>
      <c r="K339" s="4" t="s">
        <v>121</v>
      </c>
      <c r="L339" s="5">
        <v>250</v>
      </c>
      <c r="M339" s="6">
        <f>L339*I341</f>
        <v>250</v>
      </c>
      <c r="N339" s="2" t="s">
        <v>810</v>
      </c>
    </row>
    <row r="340" spans="1:23" s="2" customFormat="1" ht="13.8">
      <c r="A340" s="2" t="s">
        <v>118</v>
      </c>
      <c r="B340" s="51" t="s">
        <v>119</v>
      </c>
      <c r="C340" s="27" t="s">
        <v>52</v>
      </c>
      <c r="D340" s="2" t="s">
        <v>33</v>
      </c>
      <c r="E340" s="2" t="s">
        <v>53</v>
      </c>
      <c r="F340" s="2" t="s">
        <v>120</v>
      </c>
      <c r="G340" s="3">
        <v>1</v>
      </c>
      <c r="H340" s="2" t="s">
        <v>26</v>
      </c>
      <c r="I340" s="3">
        <v>1</v>
      </c>
      <c r="J340" s="2" t="s">
        <v>94</v>
      </c>
      <c r="K340" s="4" t="s">
        <v>121</v>
      </c>
      <c r="L340" s="5">
        <v>250</v>
      </c>
      <c r="M340" s="6">
        <f>L340*I342</f>
        <v>0</v>
      </c>
      <c r="N340" s="2" t="s">
        <v>810</v>
      </c>
    </row>
    <row r="341" spans="1:23" s="2" customFormat="1" ht="13.8">
      <c r="A341" s="2" t="s">
        <v>90</v>
      </c>
      <c r="B341" s="51" t="s">
        <v>91</v>
      </c>
      <c r="C341" s="27">
        <v>1402</v>
      </c>
      <c r="D341" s="2" t="s">
        <v>15</v>
      </c>
      <c r="E341" s="2" t="s">
        <v>122</v>
      </c>
      <c r="F341" s="2" t="s">
        <v>93</v>
      </c>
      <c r="G341" s="3">
        <v>1</v>
      </c>
      <c r="H341" s="2" t="s">
        <v>26</v>
      </c>
      <c r="I341" s="3">
        <v>1</v>
      </c>
      <c r="J341" s="2" t="s">
        <v>94</v>
      </c>
      <c r="K341" s="10" t="s">
        <v>95</v>
      </c>
      <c r="L341" s="5">
        <v>250</v>
      </c>
      <c r="M341" s="6">
        <f t="shared" ref="M341:M356" si="16">L341*I341</f>
        <v>250</v>
      </c>
      <c r="N341" s="2" t="s">
        <v>810</v>
      </c>
    </row>
    <row r="342" spans="1:23" s="2" customFormat="1" ht="13.8">
      <c r="A342" s="2" t="s">
        <v>90</v>
      </c>
      <c r="B342" s="51" t="s">
        <v>91</v>
      </c>
      <c r="C342" s="27">
        <v>1401</v>
      </c>
      <c r="D342" s="2" t="s">
        <v>15</v>
      </c>
      <c r="E342" s="2" t="s">
        <v>92</v>
      </c>
      <c r="F342" s="2" t="s">
        <v>93</v>
      </c>
      <c r="G342" s="3">
        <v>2</v>
      </c>
      <c r="H342" s="2" t="s">
        <v>17</v>
      </c>
      <c r="I342" s="3">
        <v>0</v>
      </c>
      <c r="J342" s="2" t="s">
        <v>94</v>
      </c>
      <c r="K342" s="10" t="s">
        <v>95</v>
      </c>
      <c r="L342" s="5">
        <v>0</v>
      </c>
      <c r="M342" s="6">
        <f t="shared" si="16"/>
        <v>0</v>
      </c>
      <c r="N342" s="2" t="s">
        <v>810</v>
      </c>
    </row>
    <row r="343" spans="1:23" s="2" customFormat="1" ht="13.8">
      <c r="A343" s="2" t="s">
        <v>86</v>
      </c>
      <c r="B343" s="51" t="s">
        <v>87</v>
      </c>
      <c r="C343" s="27" t="s">
        <v>799</v>
      </c>
      <c r="D343" s="2" t="s">
        <v>181</v>
      </c>
      <c r="E343" s="2" t="s">
        <v>800</v>
      </c>
      <c r="F343" s="2" t="s">
        <v>88</v>
      </c>
      <c r="G343" s="3">
        <v>1</v>
      </c>
      <c r="H343" s="2" t="s">
        <v>26</v>
      </c>
      <c r="I343" s="3">
        <v>1</v>
      </c>
      <c r="J343" s="2" t="s">
        <v>89</v>
      </c>
      <c r="K343" s="4" t="s">
        <v>830</v>
      </c>
      <c r="L343" s="5">
        <v>1400</v>
      </c>
      <c r="M343" s="6">
        <f t="shared" si="16"/>
        <v>1400</v>
      </c>
      <c r="N343" s="2" t="s">
        <v>810</v>
      </c>
    </row>
    <row r="344" spans="1:23" s="2" customFormat="1" ht="13.8">
      <c r="A344" s="2" t="s">
        <v>86</v>
      </c>
      <c r="B344" s="51" t="s">
        <v>87</v>
      </c>
      <c r="C344" s="27">
        <v>1113</v>
      </c>
      <c r="D344" s="2" t="s">
        <v>23</v>
      </c>
      <c r="E344" s="2" t="s">
        <v>24</v>
      </c>
      <c r="F344" s="2" t="s">
        <v>88</v>
      </c>
      <c r="G344" s="3">
        <v>1</v>
      </c>
      <c r="H344" s="2" t="s">
        <v>26</v>
      </c>
      <c r="I344" s="3">
        <v>1</v>
      </c>
      <c r="J344" s="2" t="s">
        <v>89</v>
      </c>
      <c r="K344" s="4" t="s">
        <v>830</v>
      </c>
      <c r="L344" s="5">
        <v>1400</v>
      </c>
      <c r="M344" s="6">
        <f t="shared" si="16"/>
        <v>1400</v>
      </c>
      <c r="N344" s="2" t="s">
        <v>810</v>
      </c>
    </row>
    <row r="345" spans="1:23" s="2" customFormat="1" ht="13.8">
      <c r="A345" s="2" t="s">
        <v>86</v>
      </c>
      <c r="B345" s="51" t="s">
        <v>87</v>
      </c>
      <c r="C345" s="27">
        <v>1111</v>
      </c>
      <c r="D345" s="2" t="s">
        <v>23</v>
      </c>
      <c r="E345" s="2" t="s">
        <v>116</v>
      </c>
      <c r="F345" s="2" t="s">
        <v>88</v>
      </c>
      <c r="G345" s="3">
        <v>1</v>
      </c>
      <c r="H345" s="2" t="s">
        <v>26</v>
      </c>
      <c r="I345" s="3">
        <v>1</v>
      </c>
      <c r="J345" s="2" t="s">
        <v>89</v>
      </c>
      <c r="K345" s="4" t="s">
        <v>830</v>
      </c>
      <c r="L345" s="5">
        <v>1400</v>
      </c>
      <c r="M345" s="6">
        <f t="shared" si="16"/>
        <v>1400</v>
      </c>
      <c r="N345" s="2" t="s">
        <v>810</v>
      </c>
    </row>
    <row r="346" spans="1:23" s="2" customFormat="1" ht="13.8">
      <c r="A346" s="2" t="s">
        <v>86</v>
      </c>
      <c r="B346" s="51" t="s">
        <v>87</v>
      </c>
      <c r="C346" s="27">
        <v>1200</v>
      </c>
      <c r="D346" s="2" t="s">
        <v>29</v>
      </c>
      <c r="E346" s="2" t="s">
        <v>831</v>
      </c>
      <c r="F346" s="2" t="s">
        <v>88</v>
      </c>
      <c r="G346" s="3">
        <v>1</v>
      </c>
      <c r="H346" s="2" t="s">
        <v>17</v>
      </c>
      <c r="I346" s="3">
        <v>0</v>
      </c>
      <c r="J346" s="2" t="s">
        <v>89</v>
      </c>
      <c r="K346" s="4" t="s">
        <v>830</v>
      </c>
      <c r="L346" s="5">
        <v>1400</v>
      </c>
      <c r="M346" s="6">
        <f t="shared" si="16"/>
        <v>0</v>
      </c>
      <c r="N346" s="2" t="s">
        <v>810</v>
      </c>
    </row>
    <row r="347" spans="1:23" s="2" customFormat="1" ht="13.8">
      <c r="A347" s="2" t="s">
        <v>86</v>
      </c>
      <c r="B347" s="51" t="s">
        <v>87</v>
      </c>
      <c r="C347" s="27">
        <v>1200</v>
      </c>
      <c r="D347" s="2" t="s">
        <v>29</v>
      </c>
      <c r="E347" s="2" t="s">
        <v>155</v>
      </c>
      <c r="F347" s="2" t="s">
        <v>88</v>
      </c>
      <c r="G347" s="3">
        <v>1</v>
      </c>
      <c r="H347" s="2" t="s">
        <v>17</v>
      </c>
      <c r="I347" s="3">
        <v>0</v>
      </c>
      <c r="J347" s="2" t="s">
        <v>89</v>
      </c>
      <c r="K347" s="4" t="s">
        <v>830</v>
      </c>
      <c r="L347" s="5">
        <v>1400</v>
      </c>
      <c r="M347" s="6">
        <f t="shared" si="16"/>
        <v>0</v>
      </c>
      <c r="N347" s="2" t="s">
        <v>810</v>
      </c>
    </row>
    <row r="348" spans="1:23" s="2" customFormat="1" ht="13.8">
      <c r="A348" s="2" t="s">
        <v>123</v>
      </c>
      <c r="B348" s="51" t="s">
        <v>124</v>
      </c>
      <c r="C348" s="27">
        <v>1702</v>
      </c>
      <c r="D348" s="2" t="s">
        <v>125</v>
      </c>
      <c r="E348" s="2" t="s">
        <v>791</v>
      </c>
      <c r="F348" s="2" t="s">
        <v>126</v>
      </c>
      <c r="G348" s="3">
        <v>1</v>
      </c>
      <c r="H348" s="2" t="s">
        <v>26</v>
      </c>
      <c r="I348" s="3">
        <v>1</v>
      </c>
      <c r="J348" s="2" t="s">
        <v>860</v>
      </c>
      <c r="K348" s="4" t="s">
        <v>127</v>
      </c>
      <c r="L348" s="5">
        <v>1300</v>
      </c>
      <c r="M348" s="6">
        <f t="shared" si="16"/>
        <v>1300</v>
      </c>
      <c r="N348" s="2" t="s">
        <v>784</v>
      </c>
    </row>
    <row r="349" spans="1:23" s="2" customFormat="1" ht="13.8">
      <c r="A349" s="2" t="s">
        <v>123</v>
      </c>
      <c r="B349" s="51" t="s">
        <v>124</v>
      </c>
      <c r="C349" s="27">
        <v>1000</v>
      </c>
      <c r="D349" s="2" t="s">
        <v>23</v>
      </c>
      <c r="E349" s="2" t="s">
        <v>43</v>
      </c>
      <c r="F349" s="2" t="s">
        <v>126</v>
      </c>
      <c r="G349" s="3">
        <v>1</v>
      </c>
      <c r="H349" s="2" t="s">
        <v>17</v>
      </c>
      <c r="I349" s="3">
        <v>0</v>
      </c>
      <c r="J349" s="2" t="s">
        <v>860</v>
      </c>
      <c r="K349" s="4" t="s">
        <v>127</v>
      </c>
      <c r="L349" s="5">
        <v>1300</v>
      </c>
      <c r="M349" s="6">
        <f t="shared" si="16"/>
        <v>0</v>
      </c>
      <c r="N349" s="2" t="s">
        <v>784</v>
      </c>
    </row>
    <row r="350" spans="1:23" s="2" customFormat="1" ht="13.8">
      <c r="A350" s="2" t="s">
        <v>671</v>
      </c>
      <c r="B350" s="51" t="s">
        <v>672</v>
      </c>
      <c r="C350" s="27">
        <v>1111</v>
      </c>
      <c r="D350" s="2" t="s">
        <v>23</v>
      </c>
      <c r="E350" s="2" t="s">
        <v>116</v>
      </c>
      <c r="F350" s="2" t="s">
        <v>673</v>
      </c>
      <c r="G350" s="3">
        <v>1</v>
      </c>
      <c r="H350" s="2" t="s">
        <v>26</v>
      </c>
      <c r="I350" s="3">
        <f>G350</f>
        <v>1</v>
      </c>
      <c r="J350" s="2" t="s">
        <v>674</v>
      </c>
      <c r="K350" s="4" t="s">
        <v>675</v>
      </c>
      <c r="L350" s="5">
        <v>3500</v>
      </c>
      <c r="M350" s="6">
        <f t="shared" si="16"/>
        <v>3500</v>
      </c>
      <c r="N350" s="2" t="s">
        <v>810</v>
      </c>
    </row>
    <row r="351" spans="1:23" s="13" customFormat="1" ht="13.8">
      <c r="A351" s="2" t="s">
        <v>671</v>
      </c>
      <c r="B351" s="51" t="s">
        <v>672</v>
      </c>
      <c r="C351" s="27">
        <v>1400</v>
      </c>
      <c r="D351" s="2" t="s">
        <v>15</v>
      </c>
      <c r="E351" s="2" t="s">
        <v>43</v>
      </c>
      <c r="F351" s="2" t="s">
        <v>673</v>
      </c>
      <c r="G351" s="3">
        <v>1</v>
      </c>
      <c r="H351" s="2" t="s">
        <v>26</v>
      </c>
      <c r="I351" s="3">
        <f>G351</f>
        <v>1</v>
      </c>
      <c r="J351" s="2" t="s">
        <v>674</v>
      </c>
      <c r="K351" s="4" t="s">
        <v>675</v>
      </c>
      <c r="L351" s="5">
        <v>3500</v>
      </c>
      <c r="M351" s="6">
        <f t="shared" si="16"/>
        <v>3500</v>
      </c>
      <c r="N351" s="2" t="s">
        <v>810</v>
      </c>
      <c r="O351" s="2"/>
      <c r="P351" s="2"/>
      <c r="Q351" s="2"/>
      <c r="R351" s="2"/>
      <c r="S351" s="2"/>
      <c r="T351" s="2"/>
      <c r="U351" s="2"/>
      <c r="V351" s="2"/>
      <c r="W351" s="2"/>
    </row>
    <row r="352" spans="1:23" s="13" customFormat="1" ht="13.8">
      <c r="A352" s="2" t="s">
        <v>671</v>
      </c>
      <c r="B352" s="51" t="s">
        <v>672</v>
      </c>
      <c r="C352" s="27">
        <v>1037</v>
      </c>
      <c r="D352" s="2" t="s">
        <v>23</v>
      </c>
      <c r="E352" s="2" t="s">
        <v>411</v>
      </c>
      <c r="F352" s="2" t="s">
        <v>673</v>
      </c>
      <c r="G352" s="3">
        <v>1</v>
      </c>
      <c r="H352" s="2" t="s">
        <v>26</v>
      </c>
      <c r="I352" s="3">
        <f>G352</f>
        <v>1</v>
      </c>
      <c r="J352" s="2" t="s">
        <v>674</v>
      </c>
      <c r="K352" s="4" t="s">
        <v>675</v>
      </c>
      <c r="L352" s="5">
        <v>3500</v>
      </c>
      <c r="M352" s="6">
        <f t="shared" si="16"/>
        <v>3500</v>
      </c>
      <c r="N352" s="2" t="s">
        <v>810</v>
      </c>
      <c r="O352" s="2"/>
      <c r="P352" s="2"/>
      <c r="Q352" s="2"/>
      <c r="R352" s="2"/>
      <c r="S352" s="2"/>
      <c r="T352" s="2"/>
      <c r="U352" s="2"/>
      <c r="V352" s="2"/>
      <c r="W352" s="2"/>
    </row>
    <row r="353" spans="1:23" s="13" customFormat="1" ht="13.8">
      <c r="A353" s="2" t="s">
        <v>37</v>
      </c>
      <c r="B353" s="51" t="s">
        <v>38</v>
      </c>
      <c r="C353" s="27">
        <v>1301</v>
      </c>
      <c r="D353" s="2" t="s">
        <v>33</v>
      </c>
      <c r="E353" s="2" t="s">
        <v>790</v>
      </c>
      <c r="F353" s="2" t="s">
        <v>41</v>
      </c>
      <c r="G353" s="3">
        <v>1</v>
      </c>
      <c r="H353" s="2" t="s">
        <v>17</v>
      </c>
      <c r="I353" s="3">
        <v>0</v>
      </c>
      <c r="J353" s="2" t="s">
        <v>42</v>
      </c>
      <c r="K353" s="4" t="s">
        <v>42</v>
      </c>
      <c r="L353" s="5">
        <v>1100</v>
      </c>
      <c r="M353" s="6">
        <f t="shared" si="16"/>
        <v>0</v>
      </c>
      <c r="N353" s="2" t="s">
        <v>784</v>
      </c>
      <c r="O353" s="2"/>
      <c r="P353" s="2"/>
      <c r="Q353" s="2"/>
      <c r="R353" s="2"/>
      <c r="S353" s="2"/>
      <c r="T353" s="2"/>
      <c r="U353" s="2"/>
      <c r="V353" s="2"/>
      <c r="W353" s="2"/>
    </row>
    <row r="354" spans="1:23" s="13" customFormat="1" ht="13.8">
      <c r="A354" s="2" t="s">
        <v>37</v>
      </c>
      <c r="B354" s="51" t="s">
        <v>38</v>
      </c>
      <c r="C354" s="27">
        <v>1400</v>
      </c>
      <c r="D354" s="2" t="s">
        <v>15</v>
      </c>
      <c r="E354" s="2" t="s">
        <v>43</v>
      </c>
      <c r="F354" s="2" t="s">
        <v>41</v>
      </c>
      <c r="G354" s="3">
        <v>1</v>
      </c>
      <c r="H354" s="2" t="s">
        <v>17</v>
      </c>
      <c r="I354" s="3">
        <v>0</v>
      </c>
      <c r="J354" s="2" t="s">
        <v>42</v>
      </c>
      <c r="K354" s="4" t="s">
        <v>42</v>
      </c>
      <c r="L354" s="5">
        <v>1100</v>
      </c>
      <c r="M354" s="6">
        <f t="shared" si="16"/>
        <v>0</v>
      </c>
      <c r="N354" s="2" t="s">
        <v>784</v>
      </c>
      <c r="O354" s="2"/>
      <c r="P354" s="2"/>
      <c r="Q354" s="2"/>
      <c r="R354" s="2"/>
      <c r="S354" s="2"/>
      <c r="T354" s="2"/>
      <c r="U354" s="2"/>
      <c r="V354" s="2"/>
      <c r="W354" s="2"/>
    </row>
    <row r="355" spans="1:23" s="13" customFormat="1" ht="13.8">
      <c r="A355" s="2" t="s">
        <v>37</v>
      </c>
      <c r="B355" s="51" t="s">
        <v>38</v>
      </c>
      <c r="C355" s="27">
        <v>1191</v>
      </c>
      <c r="D355" s="2" t="s">
        <v>39</v>
      </c>
      <c r="E355" s="2" t="s">
        <v>40</v>
      </c>
      <c r="F355" s="2" t="s">
        <v>41</v>
      </c>
      <c r="G355" s="3">
        <v>1</v>
      </c>
      <c r="H355" s="2" t="s">
        <v>17</v>
      </c>
      <c r="I355" s="3">
        <v>0</v>
      </c>
      <c r="J355" s="2" t="s">
        <v>42</v>
      </c>
      <c r="K355" s="4" t="s">
        <v>42</v>
      </c>
      <c r="L355" s="5">
        <v>1100</v>
      </c>
      <c r="M355" s="6">
        <f t="shared" si="16"/>
        <v>0</v>
      </c>
      <c r="N355" s="2" t="s">
        <v>810</v>
      </c>
      <c r="O355" s="2"/>
      <c r="P355" s="2"/>
      <c r="Q355" s="2"/>
      <c r="R355" s="2"/>
      <c r="S355" s="2"/>
      <c r="T355" s="2"/>
      <c r="U355" s="2"/>
      <c r="V355" s="2"/>
      <c r="W355" s="2"/>
    </row>
    <row r="356" spans="1:23" s="2" customFormat="1">
      <c r="A356" s="2" t="s">
        <v>690</v>
      </c>
      <c r="B356" s="51" t="s">
        <v>691</v>
      </c>
      <c r="C356" s="27">
        <v>1111</v>
      </c>
      <c r="D356" s="2" t="s">
        <v>23</v>
      </c>
      <c r="E356" s="2" t="s">
        <v>116</v>
      </c>
      <c r="F356" s="2" t="s">
        <v>692</v>
      </c>
      <c r="G356" s="3">
        <v>1</v>
      </c>
      <c r="H356" s="2" t="s">
        <v>26</v>
      </c>
      <c r="I356" s="3">
        <v>1</v>
      </c>
      <c r="J356" s="8" t="s">
        <v>693</v>
      </c>
      <c r="K356" s="10" t="s">
        <v>694</v>
      </c>
      <c r="L356" s="5">
        <v>1100</v>
      </c>
      <c r="M356" s="6">
        <f t="shared" si="16"/>
        <v>1100</v>
      </c>
      <c r="N356" s="13" t="s">
        <v>814</v>
      </c>
      <c r="O356" s="39"/>
      <c r="P356" s="39"/>
      <c r="Q356" s="39"/>
      <c r="R356" s="39"/>
      <c r="S356" s="39"/>
      <c r="T356" s="39"/>
      <c r="U356" s="39"/>
      <c r="V356" s="39"/>
      <c r="W356" s="39"/>
    </row>
    <row r="357" spans="1:23" s="2" customFormat="1" ht="13.8">
      <c r="A357" s="2" t="s">
        <v>417</v>
      </c>
      <c r="B357" s="51" t="s">
        <v>963</v>
      </c>
      <c r="C357" s="28">
        <v>1624</v>
      </c>
      <c r="D357" s="8" t="s">
        <v>64</v>
      </c>
      <c r="E357" s="8" t="s">
        <v>418</v>
      </c>
      <c r="F357" s="2" t="s">
        <v>419</v>
      </c>
      <c r="G357" s="3">
        <v>1</v>
      </c>
      <c r="H357" s="2" t="s">
        <v>17</v>
      </c>
      <c r="I357" s="3">
        <v>0</v>
      </c>
      <c r="J357" s="2" t="s">
        <v>420</v>
      </c>
      <c r="K357" s="4" t="s">
        <v>421</v>
      </c>
      <c r="L357" s="5">
        <v>0</v>
      </c>
      <c r="M357" s="6">
        <f>I357*L357</f>
        <v>0</v>
      </c>
      <c r="N357" s="2" t="s">
        <v>810</v>
      </c>
    </row>
    <row r="358" spans="1:23" s="2" customFormat="1" ht="13.8">
      <c r="A358" s="2" t="s">
        <v>679</v>
      </c>
      <c r="B358" s="51" t="s">
        <v>680</v>
      </c>
      <c r="C358" s="27">
        <v>1718</v>
      </c>
      <c r="D358" s="2" t="s">
        <v>180</v>
      </c>
      <c r="E358" s="2" t="s">
        <v>180</v>
      </c>
      <c r="F358" s="8" t="s">
        <v>681</v>
      </c>
      <c r="G358" s="3">
        <v>1</v>
      </c>
      <c r="H358" s="2" t="s">
        <v>26</v>
      </c>
      <c r="I358" s="3">
        <v>1</v>
      </c>
      <c r="J358" s="2" t="s">
        <v>682</v>
      </c>
      <c r="K358" s="4" t="s">
        <v>683</v>
      </c>
      <c r="L358" s="5">
        <v>350</v>
      </c>
      <c r="M358" s="6">
        <f t="shared" ref="M358:M382" si="17">L358*I358</f>
        <v>350</v>
      </c>
      <c r="N358" s="2" t="s">
        <v>810</v>
      </c>
    </row>
    <row r="359" spans="1:23" s="2" customFormat="1">
      <c r="A359" s="2" t="s">
        <v>684</v>
      </c>
      <c r="B359" s="51" t="s">
        <v>685</v>
      </c>
      <c r="C359" s="28">
        <v>1807</v>
      </c>
      <c r="D359" s="8" t="s">
        <v>107</v>
      </c>
      <c r="E359" s="8" t="s">
        <v>169</v>
      </c>
      <c r="F359" s="2" t="s">
        <v>686</v>
      </c>
      <c r="G359" s="9">
        <v>1</v>
      </c>
      <c r="H359" s="8" t="s">
        <v>26</v>
      </c>
      <c r="I359" s="9">
        <v>1</v>
      </c>
      <c r="J359" s="8" t="s">
        <v>687</v>
      </c>
      <c r="K359" s="10" t="s">
        <v>867</v>
      </c>
      <c r="L359" s="6">
        <v>850</v>
      </c>
      <c r="M359" s="6">
        <f t="shared" si="17"/>
        <v>850</v>
      </c>
      <c r="N359" s="2" t="s">
        <v>810</v>
      </c>
      <c r="O359" s="37"/>
      <c r="P359" s="37"/>
      <c r="Q359" s="37"/>
      <c r="R359" s="37"/>
      <c r="S359" s="37"/>
      <c r="T359" s="37"/>
      <c r="U359" s="37"/>
      <c r="V359" s="37"/>
      <c r="W359" s="37"/>
    </row>
    <row r="360" spans="1:23" s="2" customFormat="1" ht="13.8">
      <c r="A360" s="2" t="s">
        <v>425</v>
      </c>
      <c r="B360" s="51" t="s">
        <v>964</v>
      </c>
      <c r="C360" s="28">
        <v>1814</v>
      </c>
      <c r="D360" s="8" t="s">
        <v>426</v>
      </c>
      <c r="E360" s="8" t="s">
        <v>427</v>
      </c>
      <c r="F360" s="8" t="s">
        <v>428</v>
      </c>
      <c r="G360" s="3">
        <v>1</v>
      </c>
      <c r="H360" s="2" t="s">
        <v>17</v>
      </c>
      <c r="I360" s="3">
        <v>0</v>
      </c>
      <c r="J360" s="2" t="s">
        <v>854</v>
      </c>
      <c r="K360" s="2" t="s">
        <v>864</v>
      </c>
      <c r="L360" s="5">
        <v>0</v>
      </c>
      <c r="M360" s="6">
        <f t="shared" si="17"/>
        <v>0</v>
      </c>
      <c r="N360" s="2" t="s">
        <v>810</v>
      </c>
    </row>
    <row r="361" spans="1:23" s="2" customFormat="1" ht="13.8">
      <c r="A361" s="2" t="s">
        <v>908</v>
      </c>
      <c r="B361" s="51" t="s">
        <v>909</v>
      </c>
      <c r="C361" s="28">
        <v>1812</v>
      </c>
      <c r="D361" s="8" t="s">
        <v>114</v>
      </c>
      <c r="E361" s="8" t="s">
        <v>129</v>
      </c>
      <c r="F361" s="8" t="s">
        <v>130</v>
      </c>
      <c r="G361" s="3">
        <v>16</v>
      </c>
      <c r="H361" s="2" t="s">
        <v>26</v>
      </c>
      <c r="I361" s="3">
        <v>16</v>
      </c>
      <c r="J361" s="8" t="s">
        <v>688</v>
      </c>
      <c r="K361" s="10" t="s">
        <v>689</v>
      </c>
      <c r="L361" s="6">
        <v>600</v>
      </c>
      <c r="M361" s="6">
        <f t="shared" si="17"/>
        <v>9600</v>
      </c>
      <c r="N361" s="2" t="s">
        <v>810</v>
      </c>
      <c r="O361" s="13"/>
      <c r="P361" s="13"/>
    </row>
    <row r="362" spans="1:23" s="2" customFormat="1" ht="13.8">
      <c r="A362" s="2" t="s">
        <v>131</v>
      </c>
      <c r="B362" s="51" t="s">
        <v>132</v>
      </c>
      <c r="C362" s="28">
        <v>1814</v>
      </c>
      <c r="D362" s="8" t="s">
        <v>114</v>
      </c>
      <c r="E362" s="8" t="s">
        <v>129</v>
      </c>
      <c r="F362" s="8" t="s">
        <v>133</v>
      </c>
      <c r="G362" s="3">
        <v>4</v>
      </c>
      <c r="H362" s="2" t="s">
        <v>26</v>
      </c>
      <c r="I362" s="3">
        <v>4</v>
      </c>
      <c r="J362" s="8" t="s">
        <v>134</v>
      </c>
      <c r="K362" s="10" t="s">
        <v>135</v>
      </c>
      <c r="L362" s="6">
        <v>350</v>
      </c>
      <c r="M362" s="6">
        <f t="shared" si="17"/>
        <v>1400</v>
      </c>
      <c r="N362" s="2" t="s">
        <v>784</v>
      </c>
      <c r="O362" s="13"/>
      <c r="P362" s="13"/>
    </row>
    <row r="363" spans="1:23" s="2" customFormat="1" ht="13.8">
      <c r="A363" s="13" t="s">
        <v>968</v>
      </c>
      <c r="B363" s="51" t="s">
        <v>969</v>
      </c>
      <c r="C363" s="29" t="s">
        <v>799</v>
      </c>
      <c r="D363" s="13" t="s">
        <v>23</v>
      </c>
      <c r="E363" s="33" t="s">
        <v>800</v>
      </c>
      <c r="F363" s="2" t="s">
        <v>801</v>
      </c>
      <c r="G363" s="14">
        <v>1</v>
      </c>
      <c r="H363" s="26" t="s">
        <v>26</v>
      </c>
      <c r="I363" s="14">
        <v>1</v>
      </c>
      <c r="J363" s="2" t="s">
        <v>967</v>
      </c>
      <c r="K363" s="13" t="s">
        <v>966</v>
      </c>
      <c r="L363" s="5">
        <v>75</v>
      </c>
      <c r="M363" s="5">
        <f t="shared" si="17"/>
        <v>75</v>
      </c>
      <c r="N363" s="2" t="s">
        <v>810</v>
      </c>
    </row>
    <row r="364" spans="1:23" s="2" customFormat="1" ht="13.8">
      <c r="A364" s="13" t="s">
        <v>695</v>
      </c>
      <c r="B364" s="51" t="s">
        <v>696</v>
      </c>
      <c r="C364" s="27">
        <v>1802</v>
      </c>
      <c r="D364" s="2" t="s">
        <v>107</v>
      </c>
      <c r="E364" s="2" t="s">
        <v>697</v>
      </c>
      <c r="F364" s="2" t="s">
        <v>698</v>
      </c>
      <c r="G364" s="3">
        <v>1</v>
      </c>
      <c r="H364" s="2" t="s">
        <v>26</v>
      </c>
      <c r="I364" s="3">
        <v>1</v>
      </c>
      <c r="J364" s="13" t="s">
        <v>699</v>
      </c>
      <c r="K364" s="21" t="s">
        <v>700</v>
      </c>
      <c r="L364" s="22">
        <v>17000</v>
      </c>
      <c r="M364" s="6">
        <f t="shared" si="17"/>
        <v>17000</v>
      </c>
      <c r="N364" s="2" t="s">
        <v>810</v>
      </c>
    </row>
    <row r="365" spans="1:23" s="2" customFormat="1" ht="13.8">
      <c r="A365" s="13" t="s">
        <v>701</v>
      </c>
      <c r="B365" s="51" t="s">
        <v>702</v>
      </c>
      <c r="C365" s="27">
        <v>1802</v>
      </c>
      <c r="D365" s="2" t="s">
        <v>107</v>
      </c>
      <c r="E365" s="2" t="s">
        <v>697</v>
      </c>
      <c r="F365" s="2" t="s">
        <v>703</v>
      </c>
      <c r="G365" s="3">
        <v>1</v>
      </c>
      <c r="H365" s="2" t="s">
        <v>26</v>
      </c>
      <c r="I365" s="3">
        <v>1</v>
      </c>
      <c r="J365" s="13" t="s">
        <v>704</v>
      </c>
      <c r="K365" s="21" t="s">
        <v>705</v>
      </c>
      <c r="L365" s="22">
        <v>1400</v>
      </c>
      <c r="M365" s="6">
        <f t="shared" si="17"/>
        <v>1400</v>
      </c>
      <c r="N365" s="2" t="s">
        <v>784</v>
      </c>
    </row>
    <row r="366" spans="1:23" s="2" customFormat="1" ht="13.8">
      <c r="A366" s="13" t="s">
        <v>706</v>
      </c>
      <c r="B366" s="51" t="s">
        <v>707</v>
      </c>
      <c r="C366" s="27">
        <v>1802</v>
      </c>
      <c r="D366" s="2" t="s">
        <v>107</v>
      </c>
      <c r="E366" s="2" t="s">
        <v>697</v>
      </c>
      <c r="F366" s="2" t="s">
        <v>708</v>
      </c>
      <c r="G366" s="3">
        <v>1</v>
      </c>
      <c r="H366" s="2" t="s">
        <v>26</v>
      </c>
      <c r="I366" s="3">
        <v>1</v>
      </c>
      <c r="J366" s="13" t="s">
        <v>704</v>
      </c>
      <c r="K366" s="21" t="s">
        <v>709</v>
      </c>
      <c r="L366" s="22">
        <v>2000</v>
      </c>
      <c r="M366" s="6">
        <f t="shared" si="17"/>
        <v>2000</v>
      </c>
      <c r="N366" s="2" t="s">
        <v>784</v>
      </c>
    </row>
    <row r="367" spans="1:23" s="2" customFormat="1" ht="13.8">
      <c r="A367" s="35" t="s">
        <v>710</v>
      </c>
      <c r="B367" s="51" t="s">
        <v>711</v>
      </c>
      <c r="C367" s="27">
        <v>1000</v>
      </c>
      <c r="D367" s="2" t="s">
        <v>23</v>
      </c>
      <c r="E367" s="2" t="s">
        <v>43</v>
      </c>
      <c r="F367" s="13" t="s">
        <v>712</v>
      </c>
      <c r="G367" s="3">
        <v>1</v>
      </c>
      <c r="H367" s="2" t="s">
        <v>26</v>
      </c>
      <c r="I367" s="3">
        <f>G367</f>
        <v>1</v>
      </c>
      <c r="J367" s="13" t="s">
        <v>713</v>
      </c>
      <c r="K367" s="21" t="s">
        <v>714</v>
      </c>
      <c r="L367" s="22">
        <v>879</v>
      </c>
      <c r="M367" s="6">
        <f t="shared" si="17"/>
        <v>879</v>
      </c>
      <c r="N367" s="2" t="s">
        <v>784</v>
      </c>
    </row>
    <row r="368" spans="1:23" s="2" customFormat="1" ht="13.8">
      <c r="A368" s="2" t="s">
        <v>715</v>
      </c>
      <c r="B368" s="51" t="s">
        <v>716</v>
      </c>
      <c r="C368" s="27">
        <v>1415</v>
      </c>
      <c r="D368" s="2" t="s">
        <v>15</v>
      </c>
      <c r="E368" s="2" t="s">
        <v>116</v>
      </c>
      <c r="F368" s="2" t="s">
        <v>717</v>
      </c>
      <c r="G368" s="3">
        <v>1</v>
      </c>
      <c r="H368" s="2" t="s">
        <v>26</v>
      </c>
      <c r="I368" s="3">
        <v>1</v>
      </c>
      <c r="J368" s="2" t="s">
        <v>718</v>
      </c>
      <c r="K368" s="4" t="s">
        <v>719</v>
      </c>
      <c r="L368" s="5">
        <v>1300</v>
      </c>
      <c r="M368" s="6">
        <f t="shared" si="17"/>
        <v>1300</v>
      </c>
      <c r="N368" s="2" t="s">
        <v>813</v>
      </c>
    </row>
    <row r="369" spans="1:14" s="2" customFormat="1" ht="13.8">
      <c r="A369" s="2" t="s">
        <v>715</v>
      </c>
      <c r="B369" s="51" t="s">
        <v>716</v>
      </c>
      <c r="C369" s="27">
        <v>1219</v>
      </c>
      <c r="D369" s="2" t="s">
        <v>58</v>
      </c>
      <c r="E369" s="2" t="s">
        <v>116</v>
      </c>
      <c r="F369" s="2" t="s">
        <v>717</v>
      </c>
      <c r="G369" s="3">
        <v>1</v>
      </c>
      <c r="H369" s="2" t="s">
        <v>26</v>
      </c>
      <c r="I369" s="3">
        <v>1</v>
      </c>
      <c r="J369" s="2" t="s">
        <v>718</v>
      </c>
      <c r="K369" s="4" t="s">
        <v>719</v>
      </c>
      <c r="L369" s="5">
        <v>1300</v>
      </c>
      <c r="M369" s="6">
        <f t="shared" si="17"/>
        <v>1300</v>
      </c>
      <c r="N369" s="2" t="s">
        <v>813</v>
      </c>
    </row>
    <row r="370" spans="1:14" s="2" customFormat="1" ht="13.8">
      <c r="A370" s="2" t="s">
        <v>715</v>
      </c>
      <c r="B370" s="51" t="s">
        <v>716</v>
      </c>
      <c r="C370" s="27">
        <v>1400</v>
      </c>
      <c r="D370" s="2" t="s">
        <v>15</v>
      </c>
      <c r="E370" s="2" t="s">
        <v>43</v>
      </c>
      <c r="F370" s="2" t="s">
        <v>717</v>
      </c>
      <c r="G370" s="3">
        <v>1</v>
      </c>
      <c r="H370" s="2" t="s">
        <v>26</v>
      </c>
      <c r="I370" s="3">
        <v>1</v>
      </c>
      <c r="J370" s="2" t="s">
        <v>718</v>
      </c>
      <c r="K370" s="4" t="s">
        <v>719</v>
      </c>
      <c r="L370" s="5">
        <v>1300</v>
      </c>
      <c r="M370" s="6">
        <f t="shared" si="17"/>
        <v>1300</v>
      </c>
      <c r="N370" s="2" t="s">
        <v>813</v>
      </c>
    </row>
    <row r="371" spans="1:14" s="2" customFormat="1" ht="13.8">
      <c r="A371" s="2" t="s">
        <v>715</v>
      </c>
      <c r="B371" s="51" t="s">
        <v>716</v>
      </c>
      <c r="C371" s="27">
        <v>1705</v>
      </c>
      <c r="D371" s="2" t="s">
        <v>125</v>
      </c>
      <c r="E371" s="2" t="s">
        <v>116</v>
      </c>
      <c r="F371" s="2" t="s">
        <v>717</v>
      </c>
      <c r="G371" s="3">
        <v>1</v>
      </c>
      <c r="H371" s="2" t="s">
        <v>26</v>
      </c>
      <c r="I371" s="3">
        <v>1</v>
      </c>
      <c r="J371" s="2" t="s">
        <v>718</v>
      </c>
      <c r="K371" s="4" t="s">
        <v>719</v>
      </c>
      <c r="L371" s="5">
        <v>1300</v>
      </c>
      <c r="M371" s="6">
        <f t="shared" si="17"/>
        <v>1300</v>
      </c>
      <c r="N371" s="2" t="s">
        <v>813</v>
      </c>
    </row>
    <row r="372" spans="1:14" s="2" customFormat="1" ht="13.8">
      <c r="A372" s="13" t="s">
        <v>755</v>
      </c>
      <c r="B372" s="51" t="s">
        <v>756</v>
      </c>
      <c r="C372" s="27">
        <v>1302</v>
      </c>
      <c r="D372" s="2" t="s">
        <v>33</v>
      </c>
      <c r="E372" s="2" t="s">
        <v>56</v>
      </c>
      <c r="F372" s="25" t="s">
        <v>759</v>
      </c>
      <c r="G372" s="3">
        <v>2</v>
      </c>
      <c r="H372" s="2" t="s">
        <v>26</v>
      </c>
      <c r="I372" s="3">
        <v>2</v>
      </c>
      <c r="J372" s="13" t="s">
        <v>757</v>
      </c>
      <c r="K372" s="21" t="s">
        <v>758</v>
      </c>
      <c r="L372" s="22">
        <v>190</v>
      </c>
      <c r="M372" s="6">
        <f t="shared" si="17"/>
        <v>380</v>
      </c>
      <c r="N372" s="2" t="s">
        <v>784</v>
      </c>
    </row>
    <row r="373" spans="1:14" s="2" customFormat="1" ht="13.8">
      <c r="A373" s="13" t="s">
        <v>755</v>
      </c>
      <c r="B373" s="51" t="s">
        <v>756</v>
      </c>
      <c r="C373" s="27">
        <v>1411</v>
      </c>
      <c r="D373" s="2" t="s">
        <v>15</v>
      </c>
      <c r="E373" s="2" t="s">
        <v>821</v>
      </c>
      <c r="F373" s="25" t="s">
        <v>759</v>
      </c>
      <c r="G373" s="3">
        <v>2</v>
      </c>
      <c r="H373" s="2" t="s">
        <v>26</v>
      </c>
      <c r="I373" s="3">
        <v>2</v>
      </c>
      <c r="J373" s="13" t="s">
        <v>757</v>
      </c>
      <c r="K373" s="21" t="s">
        <v>758</v>
      </c>
      <c r="L373" s="22">
        <v>190</v>
      </c>
      <c r="M373" s="6">
        <f t="shared" si="17"/>
        <v>380</v>
      </c>
      <c r="N373" s="2" t="s">
        <v>784</v>
      </c>
    </row>
    <row r="374" spans="1:14" s="2" customFormat="1" ht="13.8">
      <c r="A374" s="13" t="s">
        <v>755</v>
      </c>
      <c r="B374" s="51" t="s">
        <v>756</v>
      </c>
      <c r="C374" s="27">
        <v>1411</v>
      </c>
      <c r="D374" s="2" t="s">
        <v>15</v>
      </c>
      <c r="E374" s="2" t="s">
        <v>823</v>
      </c>
      <c r="F374" s="25" t="s">
        <v>759</v>
      </c>
      <c r="G374" s="3">
        <v>2</v>
      </c>
      <c r="H374" s="2" t="s">
        <v>26</v>
      </c>
      <c r="I374" s="3">
        <v>2</v>
      </c>
      <c r="J374" s="13" t="s">
        <v>757</v>
      </c>
      <c r="K374" s="21" t="s">
        <v>758</v>
      </c>
      <c r="L374" s="22">
        <v>190</v>
      </c>
      <c r="M374" s="6">
        <f t="shared" si="17"/>
        <v>380</v>
      </c>
      <c r="N374" s="2" t="s">
        <v>784</v>
      </c>
    </row>
    <row r="375" spans="1:14" s="2" customFormat="1" ht="13.8">
      <c r="A375" s="13" t="s">
        <v>755</v>
      </c>
      <c r="B375" s="51" t="s">
        <v>756</v>
      </c>
      <c r="C375" s="27">
        <v>1411</v>
      </c>
      <c r="D375" s="2" t="s">
        <v>15</v>
      </c>
      <c r="E375" s="2" t="s">
        <v>822</v>
      </c>
      <c r="F375" s="25" t="s">
        <v>759</v>
      </c>
      <c r="G375" s="3">
        <v>2</v>
      </c>
      <c r="H375" s="2" t="s">
        <v>26</v>
      </c>
      <c r="I375" s="3">
        <v>2</v>
      </c>
      <c r="J375" s="13" t="s">
        <v>757</v>
      </c>
      <c r="K375" s="21" t="s">
        <v>758</v>
      </c>
      <c r="L375" s="22">
        <v>190</v>
      </c>
      <c r="M375" s="6">
        <f t="shared" si="17"/>
        <v>380</v>
      </c>
      <c r="N375" s="2" t="s">
        <v>784</v>
      </c>
    </row>
    <row r="376" spans="1:14" s="2" customFormat="1" ht="13.8">
      <c r="A376" s="13" t="s">
        <v>755</v>
      </c>
      <c r="B376" s="51" t="s">
        <v>756</v>
      </c>
      <c r="C376" s="27" t="s">
        <v>50</v>
      </c>
      <c r="D376" s="2" t="s">
        <v>33</v>
      </c>
      <c r="E376" s="2" t="s">
        <v>51</v>
      </c>
      <c r="F376" s="25" t="s">
        <v>759</v>
      </c>
      <c r="G376" s="3">
        <v>2</v>
      </c>
      <c r="H376" s="2" t="s">
        <v>26</v>
      </c>
      <c r="I376" s="3">
        <v>2</v>
      </c>
      <c r="J376" s="13" t="s">
        <v>757</v>
      </c>
      <c r="K376" s="21" t="s">
        <v>758</v>
      </c>
      <c r="L376" s="22">
        <v>190</v>
      </c>
      <c r="M376" s="6">
        <f t="shared" si="17"/>
        <v>380</v>
      </c>
      <c r="N376" s="2" t="s">
        <v>784</v>
      </c>
    </row>
    <row r="377" spans="1:14" s="2" customFormat="1" ht="13.8">
      <c r="A377" s="13" t="s">
        <v>755</v>
      </c>
      <c r="B377" s="51" t="s">
        <v>756</v>
      </c>
      <c r="C377" s="27" t="s">
        <v>52</v>
      </c>
      <c r="D377" s="2" t="s">
        <v>33</v>
      </c>
      <c r="E377" s="2" t="s">
        <v>53</v>
      </c>
      <c r="F377" s="25" t="s">
        <v>759</v>
      </c>
      <c r="G377" s="3">
        <v>2</v>
      </c>
      <c r="H377" s="2" t="s">
        <v>26</v>
      </c>
      <c r="I377" s="3">
        <v>2</v>
      </c>
      <c r="J377" s="13" t="s">
        <v>757</v>
      </c>
      <c r="K377" s="21" t="s">
        <v>758</v>
      </c>
      <c r="L377" s="22">
        <v>190</v>
      </c>
      <c r="M377" s="6">
        <f t="shared" si="17"/>
        <v>380</v>
      </c>
      <c r="N377" s="2" t="s">
        <v>784</v>
      </c>
    </row>
    <row r="378" spans="1:14" s="2" customFormat="1" ht="13.8">
      <c r="A378" s="2" t="s">
        <v>669</v>
      </c>
      <c r="B378" s="51" t="s">
        <v>893</v>
      </c>
      <c r="C378" s="27">
        <v>1037</v>
      </c>
      <c r="D378" s="2" t="s">
        <v>23</v>
      </c>
      <c r="E378" s="2" t="s">
        <v>411</v>
      </c>
      <c r="F378" s="2" t="s">
        <v>88</v>
      </c>
      <c r="G378" s="3">
        <v>1</v>
      </c>
      <c r="H378" s="2" t="s">
        <v>26</v>
      </c>
      <c r="I378" s="3">
        <v>1</v>
      </c>
      <c r="J378" s="2" t="s">
        <v>670</v>
      </c>
      <c r="K378" s="4" t="s">
        <v>848</v>
      </c>
      <c r="L378" s="5">
        <v>1400</v>
      </c>
      <c r="M378" s="6">
        <f t="shared" si="17"/>
        <v>1400</v>
      </c>
      <c r="N378" s="2" t="s">
        <v>810</v>
      </c>
    </row>
    <row r="379" spans="1:14" s="2" customFormat="1" ht="13.8">
      <c r="A379" s="2" t="s">
        <v>735</v>
      </c>
      <c r="B379" s="51" t="s">
        <v>894</v>
      </c>
      <c r="C379" s="27">
        <v>1302</v>
      </c>
      <c r="D379" s="2" t="s">
        <v>33</v>
      </c>
      <c r="E379" s="2" t="s">
        <v>738</v>
      </c>
      <c r="F379" s="4" t="s">
        <v>736</v>
      </c>
      <c r="G379" s="3">
        <v>1</v>
      </c>
      <c r="H379" s="2" t="s">
        <v>26</v>
      </c>
      <c r="I379" s="3">
        <f>G379</f>
        <v>1</v>
      </c>
      <c r="J379" s="2" t="s">
        <v>737</v>
      </c>
      <c r="K379" s="4" t="s">
        <v>736</v>
      </c>
      <c r="L379" s="5">
        <v>1500</v>
      </c>
      <c r="M379" s="6">
        <f t="shared" si="17"/>
        <v>1500</v>
      </c>
      <c r="N379" s="2" t="s">
        <v>784</v>
      </c>
    </row>
    <row r="380" spans="1:14" s="2" customFormat="1" ht="13.8">
      <c r="A380" s="2" t="s">
        <v>735</v>
      </c>
      <c r="B380" s="51" t="s">
        <v>894</v>
      </c>
      <c r="C380" s="27" t="s">
        <v>50</v>
      </c>
      <c r="D380" s="2" t="s">
        <v>33</v>
      </c>
      <c r="E380" s="2" t="s">
        <v>51</v>
      </c>
      <c r="F380" s="4" t="s">
        <v>736</v>
      </c>
      <c r="G380" s="3">
        <v>1</v>
      </c>
      <c r="H380" s="2" t="s">
        <v>26</v>
      </c>
      <c r="I380" s="3">
        <v>1</v>
      </c>
      <c r="J380" s="2" t="s">
        <v>737</v>
      </c>
      <c r="K380" s="4" t="s">
        <v>736</v>
      </c>
      <c r="L380" s="5">
        <v>1500</v>
      </c>
      <c r="M380" s="6">
        <f t="shared" si="17"/>
        <v>1500</v>
      </c>
      <c r="N380" s="2" t="s">
        <v>784</v>
      </c>
    </row>
    <row r="381" spans="1:14" s="2" customFormat="1" ht="13.8">
      <c r="A381" s="2" t="s">
        <v>735</v>
      </c>
      <c r="B381" s="51" t="s">
        <v>894</v>
      </c>
      <c r="C381" s="27" t="s">
        <v>50</v>
      </c>
      <c r="D381" s="2" t="s">
        <v>33</v>
      </c>
      <c r="E381" s="2" t="s">
        <v>53</v>
      </c>
      <c r="F381" s="4" t="s">
        <v>736</v>
      </c>
      <c r="G381" s="3">
        <v>1</v>
      </c>
      <c r="H381" s="2" t="s">
        <v>26</v>
      </c>
      <c r="I381" s="3">
        <v>1</v>
      </c>
      <c r="J381" s="2" t="s">
        <v>737</v>
      </c>
      <c r="K381" s="4" t="s">
        <v>736</v>
      </c>
      <c r="L381" s="5">
        <v>1500</v>
      </c>
      <c r="M381" s="6">
        <f t="shared" si="17"/>
        <v>1500</v>
      </c>
      <c r="N381" s="2" t="s">
        <v>784</v>
      </c>
    </row>
    <row r="382" spans="1:14" s="2" customFormat="1" ht="13.8">
      <c r="A382" s="2" t="s">
        <v>739</v>
      </c>
      <c r="B382" s="51" t="s">
        <v>740</v>
      </c>
      <c r="C382" s="27">
        <v>1114</v>
      </c>
      <c r="D382" s="2" t="s">
        <v>23</v>
      </c>
      <c r="E382" s="2" t="s">
        <v>401</v>
      </c>
      <c r="F382" s="23" t="s">
        <v>827</v>
      </c>
      <c r="G382" s="3">
        <v>1</v>
      </c>
      <c r="H382" s="2" t="s">
        <v>26</v>
      </c>
      <c r="I382" s="3">
        <f t="shared" ref="I382:I424" si="18">G382</f>
        <v>1</v>
      </c>
      <c r="J382" s="23" t="s">
        <v>828</v>
      </c>
      <c r="K382" s="23" t="s">
        <v>829</v>
      </c>
      <c r="L382" s="36">
        <v>4000</v>
      </c>
      <c r="M382" s="6">
        <f t="shared" si="17"/>
        <v>4000</v>
      </c>
      <c r="N382" s="2" t="s">
        <v>812</v>
      </c>
    </row>
    <row r="383" spans="1:14" s="2" customFormat="1" ht="13.8">
      <c r="A383" s="2" t="s">
        <v>820</v>
      </c>
      <c r="B383" s="51" t="s">
        <v>819</v>
      </c>
      <c r="C383" s="27">
        <v>1001</v>
      </c>
      <c r="D383" s="2" t="s">
        <v>181</v>
      </c>
      <c r="E383" s="2" t="s">
        <v>186</v>
      </c>
      <c r="F383" s="2" t="s">
        <v>785</v>
      </c>
      <c r="G383" s="3">
        <v>1</v>
      </c>
      <c r="H383" s="2" t="s">
        <v>26</v>
      </c>
      <c r="I383" s="3">
        <f t="shared" si="18"/>
        <v>1</v>
      </c>
      <c r="J383" s="2" t="s">
        <v>659</v>
      </c>
      <c r="K383" s="4" t="s">
        <v>769</v>
      </c>
      <c r="L383" s="5">
        <v>80</v>
      </c>
      <c r="M383" s="6">
        <f t="shared" ref="M383:M426" si="19">I383*L383</f>
        <v>80</v>
      </c>
      <c r="N383" s="2" t="s">
        <v>810</v>
      </c>
    </row>
    <row r="384" spans="1:14" s="2" customFormat="1" ht="13.8">
      <c r="A384" s="2" t="s">
        <v>820</v>
      </c>
      <c r="B384" s="51" t="s">
        <v>819</v>
      </c>
      <c r="C384" s="27">
        <v>1008</v>
      </c>
      <c r="D384" s="2" t="s">
        <v>181</v>
      </c>
      <c r="E384" s="2" t="s">
        <v>186</v>
      </c>
      <c r="F384" s="2" t="s">
        <v>785</v>
      </c>
      <c r="G384" s="3">
        <v>1</v>
      </c>
      <c r="H384" s="2" t="s">
        <v>26</v>
      </c>
      <c r="I384" s="3">
        <f t="shared" si="18"/>
        <v>1</v>
      </c>
      <c r="J384" s="2" t="s">
        <v>659</v>
      </c>
      <c r="K384" s="4" t="s">
        <v>769</v>
      </c>
      <c r="L384" s="5">
        <v>80</v>
      </c>
      <c r="M384" s="6">
        <f t="shared" si="19"/>
        <v>80</v>
      </c>
      <c r="N384" s="2" t="s">
        <v>810</v>
      </c>
    </row>
    <row r="385" spans="1:23" s="2" customFormat="1" ht="13.8">
      <c r="A385" s="2" t="s">
        <v>820</v>
      </c>
      <c r="B385" s="51" t="s">
        <v>819</v>
      </c>
      <c r="C385" s="27">
        <v>1012</v>
      </c>
      <c r="D385" s="2" t="s">
        <v>181</v>
      </c>
      <c r="E385" s="2" t="s">
        <v>186</v>
      </c>
      <c r="F385" s="2" t="s">
        <v>785</v>
      </c>
      <c r="G385" s="3">
        <v>1</v>
      </c>
      <c r="H385" s="2" t="s">
        <v>26</v>
      </c>
      <c r="I385" s="3">
        <f t="shared" si="18"/>
        <v>1</v>
      </c>
      <c r="J385" s="2" t="s">
        <v>659</v>
      </c>
      <c r="K385" s="4" t="s">
        <v>769</v>
      </c>
      <c r="L385" s="5">
        <v>80</v>
      </c>
      <c r="M385" s="6">
        <f t="shared" si="19"/>
        <v>80</v>
      </c>
      <c r="N385" s="2" t="s">
        <v>810</v>
      </c>
    </row>
    <row r="386" spans="1:23" s="2" customFormat="1" ht="13.8">
      <c r="A386" s="2" t="s">
        <v>820</v>
      </c>
      <c r="B386" s="51" t="s">
        <v>819</v>
      </c>
      <c r="C386" s="27">
        <v>1013</v>
      </c>
      <c r="D386" s="2" t="s">
        <v>181</v>
      </c>
      <c r="E386" s="2" t="s">
        <v>186</v>
      </c>
      <c r="F386" s="2" t="s">
        <v>785</v>
      </c>
      <c r="G386" s="3">
        <v>1</v>
      </c>
      <c r="H386" s="2" t="s">
        <v>26</v>
      </c>
      <c r="I386" s="3">
        <f t="shared" si="18"/>
        <v>1</v>
      </c>
      <c r="J386" s="2" t="s">
        <v>659</v>
      </c>
      <c r="K386" s="4" t="s">
        <v>769</v>
      </c>
      <c r="L386" s="5">
        <v>80</v>
      </c>
      <c r="M386" s="6">
        <f t="shared" si="19"/>
        <v>80</v>
      </c>
      <c r="N386" s="2" t="s">
        <v>810</v>
      </c>
    </row>
    <row r="387" spans="1:23" s="2" customFormat="1" ht="13.8">
      <c r="A387" s="2" t="s">
        <v>820</v>
      </c>
      <c r="B387" s="51" t="s">
        <v>819</v>
      </c>
      <c r="C387" s="27">
        <v>1020</v>
      </c>
      <c r="D387" s="2" t="s">
        <v>181</v>
      </c>
      <c r="E387" s="2" t="s">
        <v>186</v>
      </c>
      <c r="F387" s="2" t="s">
        <v>785</v>
      </c>
      <c r="G387" s="3">
        <v>1</v>
      </c>
      <c r="H387" s="2" t="s">
        <v>26</v>
      </c>
      <c r="I387" s="3">
        <f t="shared" si="18"/>
        <v>1</v>
      </c>
      <c r="J387" s="2" t="s">
        <v>659</v>
      </c>
      <c r="K387" s="4" t="s">
        <v>769</v>
      </c>
      <c r="L387" s="5">
        <v>80</v>
      </c>
      <c r="M387" s="6">
        <f t="shared" si="19"/>
        <v>80</v>
      </c>
      <c r="N387" s="2" t="s">
        <v>810</v>
      </c>
    </row>
    <row r="388" spans="1:23" s="2" customFormat="1" ht="13.8">
      <c r="A388" s="2" t="s">
        <v>820</v>
      </c>
      <c r="B388" s="51" t="s">
        <v>819</v>
      </c>
      <c r="C388" s="27">
        <v>1101</v>
      </c>
      <c r="D388" s="2" t="s">
        <v>39</v>
      </c>
      <c r="E388" s="2" t="s">
        <v>83</v>
      </c>
      <c r="F388" s="2" t="s">
        <v>785</v>
      </c>
      <c r="G388" s="3">
        <v>1</v>
      </c>
      <c r="H388" s="2" t="s">
        <v>26</v>
      </c>
      <c r="I388" s="3">
        <f t="shared" si="18"/>
        <v>1</v>
      </c>
      <c r="J388" s="2" t="s">
        <v>659</v>
      </c>
      <c r="K388" s="4" t="s">
        <v>769</v>
      </c>
      <c r="L388" s="5">
        <v>80</v>
      </c>
      <c r="M388" s="6">
        <f t="shared" si="19"/>
        <v>80</v>
      </c>
      <c r="N388" s="2" t="s">
        <v>810</v>
      </c>
    </row>
    <row r="389" spans="1:23" s="2" customFormat="1" ht="13.8">
      <c r="A389" s="2" t="s">
        <v>820</v>
      </c>
      <c r="B389" s="51" t="s">
        <v>819</v>
      </c>
      <c r="C389" s="27">
        <v>1717</v>
      </c>
      <c r="D389" s="2" t="s">
        <v>125</v>
      </c>
      <c r="E389" s="2" t="s">
        <v>623</v>
      </c>
      <c r="F389" s="2" t="s">
        <v>785</v>
      </c>
      <c r="G389" s="3">
        <v>1</v>
      </c>
      <c r="H389" s="2" t="s">
        <v>26</v>
      </c>
      <c r="I389" s="3">
        <f t="shared" si="18"/>
        <v>1</v>
      </c>
      <c r="J389" s="2" t="s">
        <v>659</v>
      </c>
      <c r="K389" s="4" t="s">
        <v>769</v>
      </c>
      <c r="L389" s="5">
        <v>80</v>
      </c>
      <c r="M389" s="6">
        <f t="shared" si="19"/>
        <v>80</v>
      </c>
      <c r="N389" s="2" t="s">
        <v>810</v>
      </c>
    </row>
    <row r="390" spans="1:23" s="2" customFormat="1" ht="13.8">
      <c r="A390" s="2" t="s">
        <v>820</v>
      </c>
      <c r="B390" s="51" t="s">
        <v>819</v>
      </c>
      <c r="C390" s="27">
        <v>1707</v>
      </c>
      <c r="D390" s="2" t="s">
        <v>125</v>
      </c>
      <c r="E390" s="2" t="s">
        <v>623</v>
      </c>
      <c r="F390" s="2" t="s">
        <v>785</v>
      </c>
      <c r="G390" s="3">
        <v>1</v>
      </c>
      <c r="H390" s="2" t="s">
        <v>26</v>
      </c>
      <c r="I390" s="3">
        <f t="shared" si="18"/>
        <v>1</v>
      </c>
      <c r="J390" s="2" t="s">
        <v>659</v>
      </c>
      <c r="K390" s="4" t="s">
        <v>769</v>
      </c>
      <c r="L390" s="5">
        <v>80</v>
      </c>
      <c r="M390" s="6">
        <f t="shared" si="19"/>
        <v>80</v>
      </c>
      <c r="N390" s="2" t="s">
        <v>810</v>
      </c>
      <c r="O390" s="13"/>
      <c r="P390" s="13"/>
      <c r="Q390" s="13"/>
      <c r="R390" s="13"/>
      <c r="S390" s="13"/>
    </row>
    <row r="391" spans="1:23" s="2" customFormat="1" ht="13.8">
      <c r="A391" s="2" t="s">
        <v>820</v>
      </c>
      <c r="B391" s="51" t="s">
        <v>819</v>
      </c>
      <c r="C391" s="27">
        <v>1709</v>
      </c>
      <c r="D391" s="2" t="s">
        <v>125</v>
      </c>
      <c r="E391" s="2" t="s">
        <v>623</v>
      </c>
      <c r="F391" s="2" t="s">
        <v>785</v>
      </c>
      <c r="G391" s="3">
        <v>1</v>
      </c>
      <c r="H391" s="2" t="s">
        <v>26</v>
      </c>
      <c r="I391" s="3">
        <f t="shared" si="18"/>
        <v>1</v>
      </c>
      <c r="J391" s="2" t="s">
        <v>659</v>
      </c>
      <c r="K391" s="4" t="s">
        <v>769</v>
      </c>
      <c r="L391" s="5">
        <v>80</v>
      </c>
      <c r="M391" s="6">
        <f t="shared" si="19"/>
        <v>80</v>
      </c>
      <c r="N391" s="2" t="s">
        <v>810</v>
      </c>
      <c r="O391" s="13"/>
      <c r="P391" s="13"/>
      <c r="Q391" s="13"/>
      <c r="R391" s="13"/>
      <c r="S391" s="13"/>
    </row>
    <row r="392" spans="1:23" s="2" customFormat="1" ht="13.8">
      <c r="A392" s="2" t="s">
        <v>820</v>
      </c>
      <c r="B392" s="51" t="s">
        <v>819</v>
      </c>
      <c r="C392" s="27">
        <v>1710</v>
      </c>
      <c r="D392" s="2" t="s">
        <v>125</v>
      </c>
      <c r="E392" s="2" t="s">
        <v>623</v>
      </c>
      <c r="F392" s="2" t="s">
        <v>785</v>
      </c>
      <c r="G392" s="3">
        <v>1</v>
      </c>
      <c r="H392" s="2" t="s">
        <v>26</v>
      </c>
      <c r="I392" s="3">
        <f t="shared" si="18"/>
        <v>1</v>
      </c>
      <c r="J392" s="2" t="s">
        <v>659</v>
      </c>
      <c r="K392" s="4" t="s">
        <v>769</v>
      </c>
      <c r="L392" s="5">
        <v>80</v>
      </c>
      <c r="M392" s="6">
        <f t="shared" si="19"/>
        <v>80</v>
      </c>
      <c r="N392" s="2" t="s">
        <v>810</v>
      </c>
      <c r="O392" s="13"/>
      <c r="P392" s="13"/>
      <c r="Q392" s="13"/>
      <c r="R392" s="13"/>
      <c r="S392" s="13"/>
    </row>
    <row r="393" spans="1:23" s="2" customFormat="1" ht="13.8">
      <c r="A393" s="2" t="s">
        <v>820</v>
      </c>
      <c r="B393" s="51" t="s">
        <v>819</v>
      </c>
      <c r="C393" s="27">
        <v>1712</v>
      </c>
      <c r="D393" s="2" t="s">
        <v>125</v>
      </c>
      <c r="E393" s="2" t="s">
        <v>623</v>
      </c>
      <c r="F393" s="2" t="s">
        <v>785</v>
      </c>
      <c r="G393" s="3">
        <v>1</v>
      </c>
      <c r="H393" s="2" t="s">
        <v>26</v>
      </c>
      <c r="I393" s="3">
        <f t="shared" si="18"/>
        <v>1</v>
      </c>
      <c r="J393" s="2" t="s">
        <v>659</v>
      </c>
      <c r="K393" s="4" t="s">
        <v>769</v>
      </c>
      <c r="L393" s="5">
        <v>80</v>
      </c>
      <c r="M393" s="6">
        <f t="shared" si="19"/>
        <v>80</v>
      </c>
      <c r="N393" s="2" t="s">
        <v>810</v>
      </c>
    </row>
    <row r="394" spans="1:23" s="2" customFormat="1" ht="13.8">
      <c r="A394" s="2" t="s">
        <v>820</v>
      </c>
      <c r="B394" s="51" t="s">
        <v>819</v>
      </c>
      <c r="C394" s="27">
        <v>1713</v>
      </c>
      <c r="D394" s="2" t="s">
        <v>125</v>
      </c>
      <c r="E394" s="2" t="s">
        <v>623</v>
      </c>
      <c r="F394" s="2" t="s">
        <v>785</v>
      </c>
      <c r="G394" s="3">
        <v>1</v>
      </c>
      <c r="H394" s="2" t="s">
        <v>26</v>
      </c>
      <c r="I394" s="3">
        <f t="shared" si="18"/>
        <v>1</v>
      </c>
      <c r="J394" s="2" t="s">
        <v>659</v>
      </c>
      <c r="K394" s="4" t="s">
        <v>769</v>
      </c>
      <c r="L394" s="5">
        <v>80</v>
      </c>
      <c r="M394" s="6">
        <f t="shared" si="19"/>
        <v>80</v>
      </c>
      <c r="N394" s="2" t="s">
        <v>810</v>
      </c>
    </row>
    <row r="395" spans="1:23" s="2" customFormat="1" ht="13.8">
      <c r="A395" s="2" t="s">
        <v>820</v>
      </c>
      <c r="B395" s="51" t="s">
        <v>819</v>
      </c>
      <c r="C395" s="27">
        <v>1715</v>
      </c>
      <c r="D395" s="2" t="s">
        <v>125</v>
      </c>
      <c r="E395" s="2" t="s">
        <v>623</v>
      </c>
      <c r="F395" s="2" t="s">
        <v>785</v>
      </c>
      <c r="G395" s="3">
        <v>1</v>
      </c>
      <c r="H395" s="2" t="s">
        <v>26</v>
      </c>
      <c r="I395" s="3">
        <f t="shared" si="18"/>
        <v>1</v>
      </c>
      <c r="J395" s="2" t="s">
        <v>659</v>
      </c>
      <c r="K395" s="4" t="s">
        <v>769</v>
      </c>
      <c r="L395" s="5">
        <v>80</v>
      </c>
      <c r="M395" s="6">
        <f t="shared" si="19"/>
        <v>80</v>
      </c>
      <c r="N395" s="2" t="s">
        <v>810</v>
      </c>
    </row>
    <row r="396" spans="1:23" s="2" customFormat="1" ht="13.8">
      <c r="A396" s="2" t="s">
        <v>820</v>
      </c>
      <c r="B396" s="51" t="s">
        <v>819</v>
      </c>
      <c r="C396" s="27">
        <v>1708</v>
      </c>
      <c r="D396" s="2" t="s">
        <v>125</v>
      </c>
      <c r="E396" s="2" t="s">
        <v>638</v>
      </c>
      <c r="F396" s="2" t="s">
        <v>785</v>
      </c>
      <c r="G396" s="3">
        <v>1</v>
      </c>
      <c r="H396" s="2" t="s">
        <v>26</v>
      </c>
      <c r="I396" s="3">
        <f t="shared" si="18"/>
        <v>1</v>
      </c>
      <c r="J396" s="2" t="s">
        <v>659</v>
      </c>
      <c r="K396" s="4" t="s">
        <v>769</v>
      </c>
      <c r="L396" s="5">
        <v>80</v>
      </c>
      <c r="M396" s="6">
        <f t="shared" si="19"/>
        <v>80</v>
      </c>
      <c r="N396" s="2" t="s">
        <v>810</v>
      </c>
      <c r="O396" s="13"/>
      <c r="P396" s="13"/>
      <c r="Q396" s="13"/>
      <c r="R396" s="13"/>
      <c r="S396" s="13"/>
    </row>
    <row r="397" spans="1:23" s="2" customFormat="1" ht="13.8">
      <c r="A397" s="2" t="s">
        <v>820</v>
      </c>
      <c r="B397" s="51" t="s">
        <v>819</v>
      </c>
      <c r="C397" s="27">
        <v>1303</v>
      </c>
      <c r="D397" s="2" t="s">
        <v>33</v>
      </c>
      <c r="E397" s="2" t="s">
        <v>770</v>
      </c>
      <c r="F397" s="2" t="s">
        <v>785</v>
      </c>
      <c r="G397" s="3">
        <v>1</v>
      </c>
      <c r="H397" s="2" t="s">
        <v>26</v>
      </c>
      <c r="I397" s="3">
        <f t="shared" si="18"/>
        <v>1</v>
      </c>
      <c r="J397" s="2" t="s">
        <v>659</v>
      </c>
      <c r="K397" s="4" t="s">
        <v>769</v>
      </c>
      <c r="L397" s="5">
        <v>80</v>
      </c>
      <c r="M397" s="6">
        <f t="shared" si="19"/>
        <v>80</v>
      </c>
      <c r="N397" s="2" t="s">
        <v>810</v>
      </c>
      <c r="O397" s="13"/>
      <c r="P397" s="13"/>
      <c r="Q397" s="13"/>
      <c r="R397" s="13"/>
      <c r="S397" s="13"/>
    </row>
    <row r="398" spans="1:23" s="2" customFormat="1" ht="13.8">
      <c r="A398" s="2" t="s">
        <v>820</v>
      </c>
      <c r="B398" s="51" t="s">
        <v>819</v>
      </c>
      <c r="C398" s="27">
        <v>1302</v>
      </c>
      <c r="D398" s="2" t="s">
        <v>33</v>
      </c>
      <c r="E398" s="2" t="s">
        <v>56</v>
      </c>
      <c r="F398" s="2" t="s">
        <v>785</v>
      </c>
      <c r="G398" s="3">
        <v>1</v>
      </c>
      <c r="H398" s="2" t="s">
        <v>26</v>
      </c>
      <c r="I398" s="3">
        <f t="shared" si="18"/>
        <v>1</v>
      </c>
      <c r="J398" s="2" t="s">
        <v>659</v>
      </c>
      <c r="K398" s="4" t="s">
        <v>769</v>
      </c>
      <c r="L398" s="5">
        <v>80</v>
      </c>
      <c r="M398" s="6">
        <f t="shared" si="19"/>
        <v>80</v>
      </c>
      <c r="N398" s="2" t="s">
        <v>810</v>
      </c>
      <c r="O398" s="13"/>
      <c r="P398" s="13"/>
      <c r="Q398" s="13"/>
      <c r="R398" s="13"/>
      <c r="S398" s="13"/>
    </row>
    <row r="399" spans="1:23" s="2" customFormat="1" ht="13.8">
      <c r="A399" s="2" t="s">
        <v>820</v>
      </c>
      <c r="B399" s="51" t="s">
        <v>819</v>
      </c>
      <c r="C399" s="27">
        <v>1102</v>
      </c>
      <c r="D399" s="2" t="s">
        <v>39</v>
      </c>
      <c r="E399" s="2" t="s">
        <v>777</v>
      </c>
      <c r="F399" s="2" t="s">
        <v>785</v>
      </c>
      <c r="G399" s="3">
        <v>1</v>
      </c>
      <c r="H399" s="2" t="s">
        <v>26</v>
      </c>
      <c r="I399" s="3">
        <f t="shared" si="18"/>
        <v>1</v>
      </c>
      <c r="J399" s="2" t="s">
        <v>659</v>
      </c>
      <c r="K399" s="4" t="s">
        <v>769</v>
      </c>
      <c r="L399" s="5">
        <v>80</v>
      </c>
      <c r="M399" s="6">
        <f t="shared" si="19"/>
        <v>80</v>
      </c>
      <c r="N399" s="2" t="s">
        <v>810</v>
      </c>
    </row>
    <row r="400" spans="1:23">
      <c r="A400" s="2" t="s">
        <v>820</v>
      </c>
      <c r="B400" s="51" t="s">
        <v>819</v>
      </c>
      <c r="C400" s="27">
        <v>1201</v>
      </c>
      <c r="D400" s="2" t="s">
        <v>29</v>
      </c>
      <c r="E400" s="2" t="s">
        <v>30</v>
      </c>
      <c r="F400" s="2" t="s">
        <v>785</v>
      </c>
      <c r="G400" s="3">
        <v>1</v>
      </c>
      <c r="H400" s="2" t="s">
        <v>26</v>
      </c>
      <c r="I400" s="3">
        <f t="shared" si="18"/>
        <v>1</v>
      </c>
      <c r="J400" s="2" t="s">
        <v>659</v>
      </c>
      <c r="K400" s="4" t="s">
        <v>769</v>
      </c>
      <c r="L400" s="5">
        <v>80</v>
      </c>
      <c r="M400" s="6">
        <f t="shared" si="19"/>
        <v>80</v>
      </c>
      <c r="N400" s="2" t="s">
        <v>810</v>
      </c>
      <c r="O400" s="2"/>
      <c r="P400" s="2"/>
      <c r="Q400" s="2"/>
      <c r="R400" s="2"/>
      <c r="S400" s="2"/>
      <c r="T400" s="2"/>
      <c r="U400" s="2"/>
      <c r="V400" s="2"/>
      <c r="W400" s="2"/>
    </row>
    <row r="401" spans="1:23">
      <c r="A401" s="2" t="s">
        <v>820</v>
      </c>
      <c r="B401" s="51" t="s">
        <v>819</v>
      </c>
      <c r="C401" s="27">
        <v>1411</v>
      </c>
      <c r="D401" s="2" t="s">
        <v>15</v>
      </c>
      <c r="E401" s="2" t="s">
        <v>99</v>
      </c>
      <c r="F401" s="2" t="s">
        <v>785</v>
      </c>
      <c r="G401" s="3">
        <v>1</v>
      </c>
      <c r="H401" s="2" t="s">
        <v>26</v>
      </c>
      <c r="I401" s="3">
        <f t="shared" si="18"/>
        <v>1</v>
      </c>
      <c r="J401" s="2" t="s">
        <v>659</v>
      </c>
      <c r="K401" s="4" t="s">
        <v>769</v>
      </c>
      <c r="L401" s="5">
        <v>80</v>
      </c>
      <c r="M401" s="6">
        <f t="shared" si="19"/>
        <v>80</v>
      </c>
      <c r="N401" s="2" t="s">
        <v>810</v>
      </c>
      <c r="O401" s="2"/>
      <c r="P401" s="2"/>
      <c r="Q401" s="2"/>
      <c r="R401" s="2"/>
      <c r="S401" s="2"/>
      <c r="T401" s="2"/>
      <c r="U401" s="2"/>
      <c r="V401" s="2"/>
      <c r="W401" s="2"/>
    </row>
    <row r="402" spans="1:23">
      <c r="A402" s="2" t="s">
        <v>820</v>
      </c>
      <c r="B402" s="51" t="s">
        <v>819</v>
      </c>
      <c r="C402" s="27">
        <v>1411</v>
      </c>
      <c r="D402" s="2" t="s">
        <v>15</v>
      </c>
      <c r="E402" s="2" t="s">
        <v>44</v>
      </c>
      <c r="F402" s="2" t="s">
        <v>785</v>
      </c>
      <c r="G402" s="3">
        <v>1</v>
      </c>
      <c r="H402" s="2" t="s">
        <v>26</v>
      </c>
      <c r="I402" s="3">
        <f t="shared" si="18"/>
        <v>1</v>
      </c>
      <c r="J402" s="2" t="s">
        <v>659</v>
      </c>
      <c r="K402" s="4" t="s">
        <v>769</v>
      </c>
      <c r="L402" s="5">
        <v>80</v>
      </c>
      <c r="M402" s="6">
        <f t="shared" si="19"/>
        <v>80</v>
      </c>
      <c r="N402" s="2" t="s">
        <v>810</v>
      </c>
      <c r="O402" s="2"/>
      <c r="P402" s="2"/>
      <c r="Q402" s="2"/>
      <c r="R402" s="2"/>
      <c r="S402" s="2"/>
      <c r="T402" s="2"/>
      <c r="U402" s="2"/>
      <c r="V402" s="2"/>
      <c r="W402" s="2"/>
    </row>
    <row r="403" spans="1:23">
      <c r="A403" s="2" t="s">
        <v>820</v>
      </c>
      <c r="B403" s="51" t="s">
        <v>819</v>
      </c>
      <c r="C403" s="27">
        <v>1412</v>
      </c>
      <c r="D403" s="2" t="s">
        <v>15</v>
      </c>
      <c r="E403" s="2" t="s">
        <v>789</v>
      </c>
      <c r="F403" s="2" t="s">
        <v>785</v>
      </c>
      <c r="G403" s="3">
        <v>1</v>
      </c>
      <c r="H403" s="2" t="s">
        <v>26</v>
      </c>
      <c r="I403" s="3">
        <f t="shared" si="18"/>
        <v>1</v>
      </c>
      <c r="J403" s="2" t="s">
        <v>659</v>
      </c>
      <c r="K403" s="4" t="s">
        <v>769</v>
      </c>
      <c r="L403" s="5">
        <v>80</v>
      </c>
      <c r="M403" s="6">
        <f t="shared" si="19"/>
        <v>80</v>
      </c>
      <c r="N403" s="2" t="s">
        <v>810</v>
      </c>
      <c r="O403" s="2"/>
      <c r="P403" s="2"/>
      <c r="Q403" s="2"/>
      <c r="R403" s="2"/>
      <c r="S403" s="2"/>
      <c r="T403" s="2"/>
      <c r="U403" s="2"/>
      <c r="V403" s="2"/>
      <c r="W403" s="2"/>
    </row>
    <row r="404" spans="1:23">
      <c r="A404" s="2" t="s">
        <v>820</v>
      </c>
      <c r="B404" s="51" t="s">
        <v>819</v>
      </c>
      <c r="C404" s="27">
        <v>1107</v>
      </c>
      <c r="D404" s="2" t="s">
        <v>39</v>
      </c>
      <c r="E404" s="2" t="s">
        <v>190</v>
      </c>
      <c r="F404" s="2" t="s">
        <v>785</v>
      </c>
      <c r="G404" s="3">
        <v>1</v>
      </c>
      <c r="H404" s="2" t="s">
        <v>26</v>
      </c>
      <c r="I404" s="3">
        <f t="shared" si="18"/>
        <v>1</v>
      </c>
      <c r="J404" s="2" t="s">
        <v>659</v>
      </c>
      <c r="K404" s="4" t="s">
        <v>769</v>
      </c>
      <c r="L404" s="5">
        <v>80</v>
      </c>
      <c r="M404" s="6">
        <f t="shared" si="19"/>
        <v>80</v>
      </c>
      <c r="N404" s="2" t="s">
        <v>810</v>
      </c>
      <c r="O404" s="2"/>
      <c r="P404" s="2"/>
      <c r="Q404" s="2"/>
      <c r="R404" s="2"/>
      <c r="S404" s="2"/>
      <c r="T404" s="2"/>
      <c r="U404" s="2"/>
      <c r="V404" s="2"/>
      <c r="W404" s="2"/>
    </row>
    <row r="405" spans="1:23">
      <c r="A405" s="2" t="s">
        <v>820</v>
      </c>
      <c r="B405" s="51" t="s">
        <v>819</v>
      </c>
      <c r="C405" s="27">
        <v>1002</v>
      </c>
      <c r="D405" s="2" t="s">
        <v>181</v>
      </c>
      <c r="E405" s="2" t="s">
        <v>190</v>
      </c>
      <c r="F405" s="2" t="s">
        <v>785</v>
      </c>
      <c r="G405" s="3">
        <v>1</v>
      </c>
      <c r="H405" s="2" t="s">
        <v>26</v>
      </c>
      <c r="I405" s="3">
        <f t="shared" si="18"/>
        <v>1</v>
      </c>
      <c r="J405" s="2" t="s">
        <v>659</v>
      </c>
      <c r="K405" s="4" t="s">
        <v>769</v>
      </c>
      <c r="L405" s="5">
        <v>80</v>
      </c>
      <c r="M405" s="6">
        <f t="shared" si="19"/>
        <v>80</v>
      </c>
      <c r="N405" s="2" t="s">
        <v>810</v>
      </c>
      <c r="O405" s="2"/>
      <c r="P405" s="2"/>
      <c r="Q405" s="2"/>
      <c r="R405" s="2"/>
      <c r="S405" s="2"/>
      <c r="T405" s="2"/>
      <c r="U405" s="2"/>
      <c r="V405" s="2"/>
      <c r="W405" s="2"/>
    </row>
    <row r="406" spans="1:23">
      <c r="A406" s="2" t="s">
        <v>820</v>
      </c>
      <c r="B406" s="51" t="s">
        <v>819</v>
      </c>
      <c r="C406" s="27">
        <v>1003</v>
      </c>
      <c r="D406" s="2" t="s">
        <v>181</v>
      </c>
      <c r="E406" s="2" t="s">
        <v>190</v>
      </c>
      <c r="F406" s="2" t="s">
        <v>785</v>
      </c>
      <c r="G406" s="3">
        <v>1</v>
      </c>
      <c r="H406" s="2" t="s">
        <v>26</v>
      </c>
      <c r="I406" s="3">
        <f t="shared" si="18"/>
        <v>1</v>
      </c>
      <c r="J406" s="2" t="s">
        <v>659</v>
      </c>
      <c r="K406" s="4" t="s">
        <v>769</v>
      </c>
      <c r="L406" s="5">
        <v>80</v>
      </c>
      <c r="M406" s="6">
        <f t="shared" si="19"/>
        <v>80</v>
      </c>
      <c r="N406" s="2" t="s">
        <v>810</v>
      </c>
      <c r="O406" s="2"/>
      <c r="P406" s="2"/>
      <c r="Q406" s="2"/>
      <c r="R406" s="2"/>
      <c r="S406" s="2"/>
      <c r="T406" s="2"/>
      <c r="U406" s="2"/>
      <c r="V406" s="2"/>
      <c r="W406" s="2"/>
    </row>
    <row r="407" spans="1:23" s="2" customFormat="1" ht="13.8">
      <c r="A407" s="2" t="s">
        <v>820</v>
      </c>
      <c r="B407" s="51" t="s">
        <v>819</v>
      </c>
      <c r="C407" s="27">
        <v>1004</v>
      </c>
      <c r="D407" s="2" t="s">
        <v>181</v>
      </c>
      <c r="E407" s="2" t="s">
        <v>190</v>
      </c>
      <c r="F407" s="2" t="s">
        <v>785</v>
      </c>
      <c r="G407" s="3">
        <v>1</v>
      </c>
      <c r="H407" s="2" t="s">
        <v>26</v>
      </c>
      <c r="I407" s="3">
        <f t="shared" si="18"/>
        <v>1</v>
      </c>
      <c r="J407" s="2" t="s">
        <v>659</v>
      </c>
      <c r="K407" s="4" t="s">
        <v>769</v>
      </c>
      <c r="L407" s="5">
        <v>80</v>
      </c>
      <c r="M407" s="6">
        <f t="shared" si="19"/>
        <v>80</v>
      </c>
      <c r="N407" s="2" t="s">
        <v>810</v>
      </c>
    </row>
    <row r="408" spans="1:23" s="2" customFormat="1" ht="13.8">
      <c r="A408" s="2" t="s">
        <v>820</v>
      </c>
      <c r="B408" s="51" t="s">
        <v>819</v>
      </c>
      <c r="C408" s="27">
        <v>1005</v>
      </c>
      <c r="D408" s="2" t="s">
        <v>181</v>
      </c>
      <c r="E408" s="2" t="s">
        <v>190</v>
      </c>
      <c r="F408" s="2" t="s">
        <v>785</v>
      </c>
      <c r="G408" s="3">
        <v>1</v>
      </c>
      <c r="H408" s="2" t="s">
        <v>26</v>
      </c>
      <c r="I408" s="3">
        <f t="shared" si="18"/>
        <v>1</v>
      </c>
      <c r="J408" s="2" t="s">
        <v>659</v>
      </c>
      <c r="K408" s="4" t="s">
        <v>769</v>
      </c>
      <c r="L408" s="5">
        <v>80</v>
      </c>
      <c r="M408" s="6">
        <f t="shared" si="19"/>
        <v>80</v>
      </c>
      <c r="N408" s="2" t="s">
        <v>810</v>
      </c>
    </row>
    <row r="409" spans="1:23" s="2" customFormat="1" ht="13.8">
      <c r="A409" s="2" t="s">
        <v>820</v>
      </c>
      <c r="B409" s="51" t="s">
        <v>819</v>
      </c>
      <c r="C409" s="27">
        <v>1006</v>
      </c>
      <c r="D409" s="2" t="s">
        <v>181</v>
      </c>
      <c r="E409" s="2" t="s">
        <v>190</v>
      </c>
      <c r="F409" s="2" t="s">
        <v>785</v>
      </c>
      <c r="G409" s="3">
        <v>1</v>
      </c>
      <c r="H409" s="2" t="s">
        <v>26</v>
      </c>
      <c r="I409" s="3">
        <f t="shared" si="18"/>
        <v>1</v>
      </c>
      <c r="J409" s="2" t="s">
        <v>659</v>
      </c>
      <c r="K409" s="4" t="s">
        <v>769</v>
      </c>
      <c r="L409" s="5">
        <v>80</v>
      </c>
      <c r="M409" s="6">
        <f t="shared" si="19"/>
        <v>80</v>
      </c>
      <c r="N409" s="2" t="s">
        <v>810</v>
      </c>
    </row>
    <row r="410" spans="1:23" s="2" customFormat="1" ht="13.8">
      <c r="A410" s="2" t="s">
        <v>820</v>
      </c>
      <c r="B410" s="51" t="s">
        <v>819</v>
      </c>
      <c r="C410" s="27">
        <v>1007</v>
      </c>
      <c r="D410" s="2" t="s">
        <v>181</v>
      </c>
      <c r="E410" s="2" t="s">
        <v>190</v>
      </c>
      <c r="F410" s="2" t="s">
        <v>785</v>
      </c>
      <c r="G410" s="3">
        <v>1</v>
      </c>
      <c r="H410" s="2" t="s">
        <v>26</v>
      </c>
      <c r="I410" s="3">
        <f t="shared" si="18"/>
        <v>1</v>
      </c>
      <c r="J410" s="2" t="s">
        <v>659</v>
      </c>
      <c r="K410" s="4" t="s">
        <v>769</v>
      </c>
      <c r="L410" s="5">
        <v>80</v>
      </c>
      <c r="M410" s="6">
        <f t="shared" si="19"/>
        <v>80</v>
      </c>
      <c r="N410" s="2" t="s">
        <v>810</v>
      </c>
    </row>
    <row r="411" spans="1:23" s="2" customFormat="1" ht="13.8">
      <c r="A411" s="2" t="s">
        <v>820</v>
      </c>
      <c r="B411" s="51" t="s">
        <v>819</v>
      </c>
      <c r="C411" s="27">
        <v>1009</v>
      </c>
      <c r="D411" s="2" t="s">
        <v>181</v>
      </c>
      <c r="E411" s="2" t="s">
        <v>190</v>
      </c>
      <c r="F411" s="2" t="s">
        <v>785</v>
      </c>
      <c r="G411" s="3">
        <v>1</v>
      </c>
      <c r="H411" s="2" t="s">
        <v>26</v>
      </c>
      <c r="I411" s="3">
        <f t="shared" si="18"/>
        <v>1</v>
      </c>
      <c r="J411" s="2" t="s">
        <v>659</v>
      </c>
      <c r="K411" s="4" t="s">
        <v>769</v>
      </c>
      <c r="L411" s="5">
        <v>80</v>
      </c>
      <c r="M411" s="6">
        <f t="shared" si="19"/>
        <v>80</v>
      </c>
      <c r="N411" s="2" t="s">
        <v>810</v>
      </c>
    </row>
    <row r="412" spans="1:23" s="2" customFormat="1" ht="13.8">
      <c r="A412" s="2" t="s">
        <v>820</v>
      </c>
      <c r="B412" s="51" t="s">
        <v>819</v>
      </c>
      <c r="C412" s="27">
        <v>1010</v>
      </c>
      <c r="D412" s="2" t="s">
        <v>181</v>
      </c>
      <c r="E412" s="2" t="s">
        <v>190</v>
      </c>
      <c r="F412" s="2" t="s">
        <v>785</v>
      </c>
      <c r="G412" s="3">
        <v>1</v>
      </c>
      <c r="H412" s="2" t="s">
        <v>26</v>
      </c>
      <c r="I412" s="3">
        <f t="shared" si="18"/>
        <v>1</v>
      </c>
      <c r="J412" s="2" t="s">
        <v>659</v>
      </c>
      <c r="K412" s="4" t="s">
        <v>769</v>
      </c>
      <c r="L412" s="5">
        <v>80</v>
      </c>
      <c r="M412" s="6">
        <f t="shared" si="19"/>
        <v>80</v>
      </c>
      <c r="N412" s="2" t="s">
        <v>810</v>
      </c>
    </row>
    <row r="413" spans="1:23" s="2" customFormat="1" ht="13.8">
      <c r="A413" s="2" t="s">
        <v>820</v>
      </c>
      <c r="B413" s="51" t="s">
        <v>819</v>
      </c>
      <c r="C413" s="27">
        <v>1011</v>
      </c>
      <c r="D413" s="2" t="s">
        <v>181</v>
      </c>
      <c r="E413" s="2" t="s">
        <v>190</v>
      </c>
      <c r="F413" s="2" t="s">
        <v>785</v>
      </c>
      <c r="G413" s="3">
        <v>1</v>
      </c>
      <c r="H413" s="2" t="s">
        <v>26</v>
      </c>
      <c r="I413" s="3">
        <f t="shared" si="18"/>
        <v>1</v>
      </c>
      <c r="J413" s="2" t="s">
        <v>659</v>
      </c>
      <c r="K413" s="4" t="s">
        <v>769</v>
      </c>
      <c r="L413" s="5">
        <v>80</v>
      </c>
      <c r="M413" s="6">
        <f t="shared" si="19"/>
        <v>80</v>
      </c>
      <c r="N413" s="2" t="s">
        <v>810</v>
      </c>
    </row>
    <row r="414" spans="1:23">
      <c r="A414" s="2" t="s">
        <v>820</v>
      </c>
      <c r="B414" s="51" t="s">
        <v>819</v>
      </c>
      <c r="C414" s="27">
        <v>1014</v>
      </c>
      <c r="D414" s="2" t="s">
        <v>181</v>
      </c>
      <c r="E414" s="2" t="s">
        <v>190</v>
      </c>
      <c r="F414" s="2" t="s">
        <v>785</v>
      </c>
      <c r="G414" s="3">
        <v>1</v>
      </c>
      <c r="H414" s="2" t="s">
        <v>26</v>
      </c>
      <c r="I414" s="3">
        <f t="shared" si="18"/>
        <v>1</v>
      </c>
      <c r="J414" s="2" t="s">
        <v>659</v>
      </c>
      <c r="K414" s="4" t="s">
        <v>769</v>
      </c>
      <c r="L414" s="5">
        <v>80</v>
      </c>
      <c r="M414" s="6">
        <f t="shared" si="19"/>
        <v>80</v>
      </c>
      <c r="N414" s="2" t="s">
        <v>810</v>
      </c>
      <c r="O414" s="2"/>
      <c r="P414" s="2"/>
      <c r="Q414" s="2"/>
      <c r="R414" s="2"/>
      <c r="S414" s="2"/>
      <c r="T414" s="2"/>
      <c r="U414" s="2"/>
      <c r="V414" s="2"/>
      <c r="W414" s="2"/>
    </row>
    <row r="415" spans="1:23">
      <c r="A415" s="2" t="s">
        <v>820</v>
      </c>
      <c r="B415" s="51" t="s">
        <v>819</v>
      </c>
      <c r="C415" s="27">
        <v>1015</v>
      </c>
      <c r="D415" s="2" t="s">
        <v>181</v>
      </c>
      <c r="E415" s="2" t="s">
        <v>190</v>
      </c>
      <c r="F415" s="2" t="s">
        <v>785</v>
      </c>
      <c r="G415" s="3">
        <v>1</v>
      </c>
      <c r="H415" s="2" t="s">
        <v>26</v>
      </c>
      <c r="I415" s="3">
        <f t="shared" si="18"/>
        <v>1</v>
      </c>
      <c r="J415" s="2" t="s">
        <v>659</v>
      </c>
      <c r="K415" s="4" t="s">
        <v>769</v>
      </c>
      <c r="L415" s="5">
        <v>80</v>
      </c>
      <c r="M415" s="6">
        <f t="shared" si="19"/>
        <v>80</v>
      </c>
      <c r="N415" s="2" t="s">
        <v>810</v>
      </c>
      <c r="O415" s="2"/>
      <c r="P415" s="2"/>
      <c r="Q415" s="2"/>
      <c r="R415" s="2"/>
      <c r="S415" s="2"/>
      <c r="T415" s="13"/>
      <c r="U415" s="13"/>
      <c r="V415" s="13"/>
      <c r="W415" s="13"/>
    </row>
    <row r="416" spans="1:23" s="2" customFormat="1" ht="13.8">
      <c r="A416" s="2" t="s">
        <v>820</v>
      </c>
      <c r="B416" s="51" t="s">
        <v>819</v>
      </c>
      <c r="C416" s="27">
        <v>1016</v>
      </c>
      <c r="D416" s="2" t="s">
        <v>181</v>
      </c>
      <c r="E416" s="2" t="s">
        <v>190</v>
      </c>
      <c r="F416" s="2" t="s">
        <v>785</v>
      </c>
      <c r="G416" s="3">
        <v>1</v>
      </c>
      <c r="H416" s="2" t="s">
        <v>26</v>
      </c>
      <c r="I416" s="3">
        <f t="shared" si="18"/>
        <v>1</v>
      </c>
      <c r="J416" s="2" t="s">
        <v>659</v>
      </c>
      <c r="K416" s="4" t="s">
        <v>769</v>
      </c>
      <c r="L416" s="5">
        <v>80</v>
      </c>
      <c r="M416" s="6">
        <f t="shared" si="19"/>
        <v>80</v>
      </c>
      <c r="N416" s="2" t="s">
        <v>810</v>
      </c>
      <c r="T416" s="13"/>
      <c r="U416" s="13"/>
      <c r="V416" s="13"/>
      <c r="W416" s="13"/>
    </row>
    <row r="417" spans="1:23" s="2" customFormat="1" ht="13.8">
      <c r="A417" s="2" t="s">
        <v>820</v>
      </c>
      <c r="B417" s="51" t="s">
        <v>819</v>
      </c>
      <c r="C417" s="27">
        <v>1017</v>
      </c>
      <c r="D417" s="2" t="s">
        <v>181</v>
      </c>
      <c r="E417" s="2" t="s">
        <v>190</v>
      </c>
      <c r="F417" s="2" t="s">
        <v>785</v>
      </c>
      <c r="G417" s="3">
        <v>1</v>
      </c>
      <c r="H417" s="2" t="s">
        <v>26</v>
      </c>
      <c r="I417" s="3">
        <f t="shared" si="18"/>
        <v>1</v>
      </c>
      <c r="J417" s="2" t="s">
        <v>659</v>
      </c>
      <c r="K417" s="4" t="s">
        <v>769</v>
      </c>
      <c r="L417" s="5">
        <v>80</v>
      </c>
      <c r="M417" s="6">
        <f t="shared" si="19"/>
        <v>80</v>
      </c>
      <c r="N417" s="2" t="s">
        <v>810</v>
      </c>
      <c r="T417" s="13"/>
      <c r="U417" s="13"/>
      <c r="V417" s="13"/>
      <c r="W417" s="13"/>
    </row>
    <row r="418" spans="1:23" s="2" customFormat="1" ht="13.8">
      <c r="A418" s="2" t="s">
        <v>820</v>
      </c>
      <c r="B418" s="51" t="s">
        <v>819</v>
      </c>
      <c r="C418" s="27">
        <v>1018</v>
      </c>
      <c r="D418" s="2" t="s">
        <v>181</v>
      </c>
      <c r="E418" s="2" t="s">
        <v>190</v>
      </c>
      <c r="F418" s="2" t="s">
        <v>785</v>
      </c>
      <c r="G418" s="3">
        <v>1</v>
      </c>
      <c r="H418" s="2" t="s">
        <v>26</v>
      </c>
      <c r="I418" s="3">
        <f t="shared" si="18"/>
        <v>1</v>
      </c>
      <c r="J418" s="2" t="s">
        <v>659</v>
      </c>
      <c r="K418" s="4" t="s">
        <v>769</v>
      </c>
      <c r="L418" s="5">
        <v>80</v>
      </c>
      <c r="M418" s="6">
        <f t="shared" si="19"/>
        <v>80</v>
      </c>
      <c r="N418" s="2" t="s">
        <v>810</v>
      </c>
      <c r="T418" s="13"/>
      <c r="U418" s="13"/>
      <c r="V418" s="13"/>
      <c r="W418" s="13"/>
    </row>
    <row r="419" spans="1:23" s="32" customFormat="1" ht="13.8">
      <c r="A419" s="2" t="s">
        <v>820</v>
      </c>
      <c r="B419" s="51" t="s">
        <v>819</v>
      </c>
      <c r="C419" s="27">
        <v>1019</v>
      </c>
      <c r="D419" s="2" t="s">
        <v>181</v>
      </c>
      <c r="E419" s="2" t="s">
        <v>190</v>
      </c>
      <c r="F419" s="2" t="s">
        <v>785</v>
      </c>
      <c r="G419" s="3">
        <v>1</v>
      </c>
      <c r="H419" s="2" t="s">
        <v>26</v>
      </c>
      <c r="I419" s="3">
        <f t="shared" si="18"/>
        <v>1</v>
      </c>
      <c r="J419" s="2" t="s">
        <v>659</v>
      </c>
      <c r="K419" s="4" t="s">
        <v>769</v>
      </c>
      <c r="L419" s="5">
        <v>80</v>
      </c>
      <c r="M419" s="6">
        <f t="shared" si="19"/>
        <v>80</v>
      </c>
      <c r="N419" s="2" t="s">
        <v>810</v>
      </c>
      <c r="O419" s="2"/>
      <c r="P419" s="2"/>
      <c r="Q419" s="2"/>
      <c r="R419" s="2"/>
      <c r="S419" s="2"/>
      <c r="T419" s="13"/>
      <c r="U419" s="13"/>
      <c r="V419" s="13"/>
      <c r="W419" s="13"/>
    </row>
    <row r="420" spans="1:23" s="2" customFormat="1" ht="13.8">
      <c r="A420" s="2" t="s">
        <v>820</v>
      </c>
      <c r="B420" s="51" t="s">
        <v>819</v>
      </c>
      <c r="C420" s="27">
        <v>1103</v>
      </c>
      <c r="D420" s="2" t="s">
        <v>39</v>
      </c>
      <c r="E420" s="2" t="s">
        <v>190</v>
      </c>
      <c r="F420" s="2" t="s">
        <v>785</v>
      </c>
      <c r="G420" s="3">
        <v>1</v>
      </c>
      <c r="H420" s="2" t="s">
        <v>26</v>
      </c>
      <c r="I420" s="3">
        <f t="shared" si="18"/>
        <v>1</v>
      </c>
      <c r="J420" s="2" t="s">
        <v>659</v>
      </c>
      <c r="K420" s="4" t="s">
        <v>769</v>
      </c>
      <c r="L420" s="5">
        <v>80</v>
      </c>
      <c r="M420" s="6">
        <f t="shared" si="19"/>
        <v>80</v>
      </c>
      <c r="N420" s="2" t="s">
        <v>810</v>
      </c>
      <c r="T420" s="13"/>
      <c r="U420" s="13"/>
      <c r="V420" s="13"/>
      <c r="W420" s="13"/>
    </row>
    <row r="421" spans="1:23" s="2" customFormat="1" ht="13.8">
      <c r="A421" s="2" t="s">
        <v>820</v>
      </c>
      <c r="B421" s="51" t="s">
        <v>819</v>
      </c>
      <c r="C421" s="27">
        <v>1104</v>
      </c>
      <c r="D421" s="2" t="s">
        <v>39</v>
      </c>
      <c r="E421" s="2" t="s">
        <v>190</v>
      </c>
      <c r="F421" s="2" t="s">
        <v>785</v>
      </c>
      <c r="G421" s="3">
        <v>1</v>
      </c>
      <c r="H421" s="2" t="s">
        <v>26</v>
      </c>
      <c r="I421" s="3">
        <f t="shared" si="18"/>
        <v>1</v>
      </c>
      <c r="J421" s="2" t="s">
        <v>659</v>
      </c>
      <c r="K421" s="4" t="s">
        <v>769</v>
      </c>
      <c r="L421" s="5">
        <v>80</v>
      </c>
      <c r="M421" s="6">
        <f t="shared" si="19"/>
        <v>80</v>
      </c>
      <c r="N421" s="2" t="s">
        <v>810</v>
      </c>
    </row>
    <row r="422" spans="1:23" s="32" customFormat="1" ht="13.8">
      <c r="A422" s="2" t="s">
        <v>820</v>
      </c>
      <c r="B422" s="51" t="s">
        <v>819</v>
      </c>
      <c r="C422" s="27">
        <v>1105</v>
      </c>
      <c r="D422" s="2" t="s">
        <v>39</v>
      </c>
      <c r="E422" s="2" t="s">
        <v>190</v>
      </c>
      <c r="F422" s="2" t="s">
        <v>785</v>
      </c>
      <c r="G422" s="3">
        <v>1</v>
      </c>
      <c r="H422" s="2" t="s">
        <v>26</v>
      </c>
      <c r="I422" s="3">
        <f t="shared" si="18"/>
        <v>1</v>
      </c>
      <c r="J422" s="2" t="s">
        <v>659</v>
      </c>
      <c r="K422" s="4" t="s">
        <v>769</v>
      </c>
      <c r="L422" s="5">
        <v>80</v>
      </c>
      <c r="M422" s="6">
        <f t="shared" si="19"/>
        <v>80</v>
      </c>
      <c r="N422" s="2" t="s">
        <v>810</v>
      </c>
      <c r="O422" s="2"/>
      <c r="P422" s="2"/>
      <c r="Q422" s="2"/>
      <c r="R422" s="2"/>
      <c r="S422" s="2"/>
      <c r="T422" s="2"/>
      <c r="U422" s="2"/>
      <c r="V422" s="2"/>
      <c r="W422" s="2"/>
    </row>
    <row r="423" spans="1:23">
      <c r="A423" s="2" t="s">
        <v>820</v>
      </c>
      <c r="B423" s="51" t="s">
        <v>819</v>
      </c>
      <c r="C423" s="27">
        <v>1106</v>
      </c>
      <c r="D423" s="2" t="s">
        <v>39</v>
      </c>
      <c r="E423" s="2" t="s">
        <v>190</v>
      </c>
      <c r="F423" s="2" t="s">
        <v>785</v>
      </c>
      <c r="G423" s="3">
        <v>1</v>
      </c>
      <c r="H423" s="2" t="s">
        <v>26</v>
      </c>
      <c r="I423" s="3">
        <f t="shared" si="18"/>
        <v>1</v>
      </c>
      <c r="J423" s="2" t="s">
        <v>659</v>
      </c>
      <c r="K423" s="4" t="s">
        <v>769</v>
      </c>
      <c r="L423" s="5">
        <v>80</v>
      </c>
      <c r="M423" s="6">
        <f t="shared" si="19"/>
        <v>80</v>
      </c>
      <c r="N423" s="2" t="s">
        <v>810</v>
      </c>
      <c r="O423" s="2"/>
      <c r="P423" s="2"/>
      <c r="Q423" s="2"/>
      <c r="R423" s="2"/>
      <c r="S423" s="2"/>
      <c r="T423" s="2"/>
      <c r="U423" s="2"/>
      <c r="V423" s="2"/>
      <c r="W423" s="2"/>
    </row>
    <row r="424" spans="1:23">
      <c r="A424" s="2" t="s">
        <v>820</v>
      </c>
      <c r="B424" s="51" t="s">
        <v>819</v>
      </c>
      <c r="C424" s="27">
        <v>1108</v>
      </c>
      <c r="D424" s="2" t="s">
        <v>39</v>
      </c>
      <c r="E424" s="2" t="s">
        <v>190</v>
      </c>
      <c r="F424" s="2" t="s">
        <v>785</v>
      </c>
      <c r="G424" s="3">
        <v>1</v>
      </c>
      <c r="H424" s="2" t="s">
        <v>26</v>
      </c>
      <c r="I424" s="3">
        <f t="shared" si="18"/>
        <v>1</v>
      </c>
      <c r="J424" s="2" t="s">
        <v>659</v>
      </c>
      <c r="K424" s="4" t="s">
        <v>769</v>
      </c>
      <c r="L424" s="5">
        <v>80</v>
      </c>
      <c r="M424" s="6">
        <f t="shared" si="19"/>
        <v>80</v>
      </c>
      <c r="N424" s="2" t="s">
        <v>810</v>
      </c>
      <c r="O424" s="2"/>
      <c r="P424" s="2"/>
      <c r="Q424" s="2"/>
      <c r="R424" s="2"/>
      <c r="S424" s="2"/>
      <c r="T424" s="2"/>
      <c r="U424" s="2"/>
      <c r="V424" s="2"/>
      <c r="W424" s="2"/>
    </row>
    <row r="425" spans="1:23" s="2" customFormat="1" ht="13.8">
      <c r="A425" s="2" t="s">
        <v>820</v>
      </c>
      <c r="B425" s="51" t="s">
        <v>819</v>
      </c>
      <c r="C425" s="27" t="s">
        <v>50</v>
      </c>
      <c r="D425" s="2" t="s">
        <v>33</v>
      </c>
      <c r="E425" s="2" t="s">
        <v>51</v>
      </c>
      <c r="F425" s="2" t="s">
        <v>785</v>
      </c>
      <c r="G425" s="3">
        <v>1</v>
      </c>
      <c r="H425" s="2" t="s">
        <v>26</v>
      </c>
      <c r="I425" s="3">
        <v>1</v>
      </c>
      <c r="J425" s="2" t="s">
        <v>659</v>
      </c>
      <c r="K425" s="4" t="s">
        <v>769</v>
      </c>
      <c r="L425" s="5">
        <v>80</v>
      </c>
      <c r="M425" s="6">
        <f t="shared" si="19"/>
        <v>80</v>
      </c>
      <c r="N425" s="2" t="s">
        <v>810</v>
      </c>
    </row>
    <row r="426" spans="1:23" s="2" customFormat="1" ht="13.8">
      <c r="A426" s="2" t="s">
        <v>820</v>
      </c>
      <c r="B426" s="51" t="s">
        <v>819</v>
      </c>
      <c r="C426" s="27" t="s">
        <v>52</v>
      </c>
      <c r="D426" s="2" t="s">
        <v>33</v>
      </c>
      <c r="E426" s="2" t="s">
        <v>53</v>
      </c>
      <c r="F426" s="2" t="s">
        <v>785</v>
      </c>
      <c r="G426" s="3">
        <v>1</v>
      </c>
      <c r="H426" s="2" t="s">
        <v>26</v>
      </c>
      <c r="I426" s="3">
        <v>1</v>
      </c>
      <c r="J426" s="2" t="s">
        <v>659</v>
      </c>
      <c r="K426" s="4" t="s">
        <v>769</v>
      </c>
      <c r="L426" s="5">
        <v>80</v>
      </c>
      <c r="M426" s="6">
        <f t="shared" si="19"/>
        <v>80</v>
      </c>
      <c r="N426" s="2" t="s">
        <v>810</v>
      </c>
    </row>
    <row r="427" spans="1:23" s="2" customFormat="1" ht="13.2">
      <c r="A427" s="2" t="s">
        <v>979</v>
      </c>
      <c r="B427" s="13" t="s">
        <v>970</v>
      </c>
      <c r="C427" s="27">
        <v>1216</v>
      </c>
      <c r="D427" s="2" t="s">
        <v>58</v>
      </c>
      <c r="E427" s="2" t="s">
        <v>71</v>
      </c>
      <c r="F427" s="2" t="s">
        <v>802</v>
      </c>
      <c r="G427" s="3">
        <v>1</v>
      </c>
      <c r="H427" s="2" t="s">
        <v>805</v>
      </c>
      <c r="I427" s="3">
        <v>1</v>
      </c>
      <c r="J427" s="2" t="s">
        <v>27</v>
      </c>
      <c r="K427" s="2" t="s">
        <v>802</v>
      </c>
      <c r="L427" s="5">
        <v>0</v>
      </c>
      <c r="M427" s="6">
        <f>L427*I427</f>
        <v>0</v>
      </c>
      <c r="N427" s="2" t="s">
        <v>810</v>
      </c>
    </row>
    <row r="428" spans="1:23" s="2" customFormat="1" ht="13.2">
      <c r="A428" s="2" t="s">
        <v>227</v>
      </c>
      <c r="B428" s="13" t="s">
        <v>957</v>
      </c>
      <c r="C428" s="27">
        <v>1222</v>
      </c>
      <c r="D428" s="2" t="s">
        <v>58</v>
      </c>
      <c r="E428" s="2" t="s">
        <v>228</v>
      </c>
      <c r="F428" s="2" t="s">
        <v>229</v>
      </c>
      <c r="G428" s="3">
        <v>1</v>
      </c>
      <c r="H428" s="2" t="s">
        <v>17</v>
      </c>
      <c r="I428" s="3">
        <v>0</v>
      </c>
      <c r="J428" s="8" t="s">
        <v>377</v>
      </c>
      <c r="K428" s="4" t="s">
        <v>850</v>
      </c>
      <c r="L428" s="16">
        <v>1000</v>
      </c>
      <c r="M428" s="6">
        <v>1000</v>
      </c>
      <c r="N428" s="2" t="s">
        <v>810</v>
      </c>
    </row>
    <row r="429" spans="1:23" s="2" customFormat="1" ht="13.2">
      <c r="A429" s="2" t="s">
        <v>57</v>
      </c>
      <c r="B429" s="13" t="s">
        <v>957</v>
      </c>
      <c r="C429" s="27">
        <v>1211</v>
      </c>
      <c r="D429" s="2" t="s">
        <v>58</v>
      </c>
      <c r="E429" s="2" t="s">
        <v>59</v>
      </c>
      <c r="F429" s="2" t="s">
        <v>60</v>
      </c>
      <c r="G429" s="3">
        <v>1</v>
      </c>
      <c r="H429" s="2" t="s">
        <v>17</v>
      </c>
      <c r="I429" s="3">
        <v>0</v>
      </c>
      <c r="J429" s="2" t="s">
        <v>73</v>
      </c>
      <c r="K429" s="10" t="s">
        <v>869</v>
      </c>
      <c r="L429" s="6">
        <v>15000</v>
      </c>
      <c r="M429" s="6">
        <v>15000</v>
      </c>
      <c r="N429" s="2" t="s">
        <v>784</v>
      </c>
    </row>
    <row r="430" spans="1:23" s="2" customFormat="1" ht="13.2">
      <c r="A430" s="2" t="s">
        <v>234</v>
      </c>
      <c r="B430" s="13" t="s">
        <v>957</v>
      </c>
      <c r="C430" s="27">
        <v>1211</v>
      </c>
      <c r="D430" s="2" t="s">
        <v>58</v>
      </c>
      <c r="E430" s="2" t="s">
        <v>59</v>
      </c>
      <c r="F430" s="2" t="s">
        <v>236</v>
      </c>
      <c r="G430" s="3">
        <v>1</v>
      </c>
      <c r="H430" s="2" t="s">
        <v>26</v>
      </c>
      <c r="I430" s="3">
        <v>1</v>
      </c>
      <c r="J430" s="2" t="s">
        <v>860</v>
      </c>
      <c r="K430" s="4" t="s">
        <v>870</v>
      </c>
      <c r="L430" s="5">
        <v>350</v>
      </c>
      <c r="M430" s="6">
        <f t="shared" ref="M430:M435" si="20">L430*I430</f>
        <v>350</v>
      </c>
      <c r="N430" s="2" t="s">
        <v>810</v>
      </c>
    </row>
    <row r="431" spans="1:23" s="2" customFormat="1" ht="13.2">
      <c r="A431" s="2" t="s">
        <v>234</v>
      </c>
      <c r="B431" s="13" t="s">
        <v>957</v>
      </c>
      <c r="C431" s="27">
        <v>1391</v>
      </c>
      <c r="D431" s="2" t="s">
        <v>33</v>
      </c>
      <c r="E431" s="2" t="s">
        <v>235</v>
      </c>
      <c r="F431" s="2" t="s">
        <v>236</v>
      </c>
      <c r="G431" s="3">
        <v>1</v>
      </c>
      <c r="H431" s="2" t="s">
        <v>17</v>
      </c>
      <c r="I431" s="3">
        <v>0</v>
      </c>
      <c r="J431" s="2" t="s">
        <v>860</v>
      </c>
      <c r="K431" s="4" t="s">
        <v>870</v>
      </c>
      <c r="L431" s="5">
        <v>350</v>
      </c>
      <c r="M431" s="6">
        <f t="shared" si="20"/>
        <v>0</v>
      </c>
      <c r="N431" s="2" t="s">
        <v>810</v>
      </c>
    </row>
    <row r="432" spans="1:23" s="2" customFormat="1" ht="13.2">
      <c r="A432" s="2" t="s">
        <v>234</v>
      </c>
      <c r="B432" s="13" t="s">
        <v>957</v>
      </c>
      <c r="C432" s="27">
        <v>1212</v>
      </c>
      <c r="D432" s="2" t="s">
        <v>58</v>
      </c>
      <c r="E432" s="2" t="s">
        <v>71</v>
      </c>
      <c r="F432" s="2" t="s">
        <v>236</v>
      </c>
      <c r="G432" s="3">
        <v>1</v>
      </c>
      <c r="H432" s="2" t="s">
        <v>17</v>
      </c>
      <c r="I432" s="3">
        <v>0</v>
      </c>
      <c r="J432" s="2" t="s">
        <v>860</v>
      </c>
      <c r="K432" s="4" t="s">
        <v>870</v>
      </c>
      <c r="L432" s="5">
        <v>350</v>
      </c>
      <c r="M432" s="6">
        <f t="shared" si="20"/>
        <v>0</v>
      </c>
      <c r="N432" s="2" t="s">
        <v>810</v>
      </c>
    </row>
    <row r="433" spans="1:23" s="2" customFormat="1" ht="13.2">
      <c r="A433" s="2" t="s">
        <v>237</v>
      </c>
      <c r="B433" s="13" t="s">
        <v>957</v>
      </c>
      <c r="C433" s="27">
        <v>1211</v>
      </c>
      <c r="D433" s="2" t="s">
        <v>58</v>
      </c>
      <c r="E433" s="2" t="s">
        <v>59</v>
      </c>
      <c r="F433" s="2" t="s">
        <v>238</v>
      </c>
      <c r="G433" s="3">
        <v>1</v>
      </c>
      <c r="H433" s="2" t="s">
        <v>26</v>
      </c>
      <c r="I433" s="3">
        <v>1</v>
      </c>
      <c r="J433" s="2" t="s">
        <v>860</v>
      </c>
      <c r="K433" s="4" t="s">
        <v>871</v>
      </c>
      <c r="L433" s="5">
        <v>350</v>
      </c>
      <c r="M433" s="6">
        <f t="shared" si="20"/>
        <v>350</v>
      </c>
      <c r="N433" s="2" t="s">
        <v>810</v>
      </c>
    </row>
    <row r="434" spans="1:23" s="2" customFormat="1" ht="13.2">
      <c r="A434" s="2" t="s">
        <v>237</v>
      </c>
      <c r="B434" s="13" t="s">
        <v>957</v>
      </c>
      <c r="C434" s="27">
        <v>1391</v>
      </c>
      <c r="D434" s="2" t="s">
        <v>33</v>
      </c>
      <c r="E434" s="2" t="s">
        <v>235</v>
      </c>
      <c r="F434" s="2" t="s">
        <v>238</v>
      </c>
      <c r="G434" s="3">
        <v>1</v>
      </c>
      <c r="H434" s="2" t="s">
        <v>17</v>
      </c>
      <c r="I434" s="3">
        <v>0</v>
      </c>
      <c r="J434" s="2" t="s">
        <v>860</v>
      </c>
      <c r="K434" s="4" t="s">
        <v>871</v>
      </c>
      <c r="L434" s="5">
        <v>350</v>
      </c>
      <c r="M434" s="6">
        <f t="shared" si="20"/>
        <v>0</v>
      </c>
      <c r="N434" s="2" t="s">
        <v>810</v>
      </c>
    </row>
    <row r="435" spans="1:23" s="2" customFormat="1" ht="13.2">
      <c r="A435" s="2" t="s">
        <v>237</v>
      </c>
      <c r="B435" s="13" t="s">
        <v>957</v>
      </c>
      <c r="C435" s="27">
        <v>1212</v>
      </c>
      <c r="D435" s="2" t="s">
        <v>58</v>
      </c>
      <c r="E435" s="2" t="s">
        <v>71</v>
      </c>
      <c r="F435" s="2" t="s">
        <v>238</v>
      </c>
      <c r="G435" s="3">
        <v>1</v>
      </c>
      <c r="H435" s="2" t="s">
        <v>17</v>
      </c>
      <c r="I435" s="3">
        <v>0</v>
      </c>
      <c r="J435" s="2" t="s">
        <v>860</v>
      </c>
      <c r="K435" s="4" t="s">
        <v>871</v>
      </c>
      <c r="L435" s="5">
        <v>350</v>
      </c>
      <c r="M435" s="6">
        <f t="shared" si="20"/>
        <v>0</v>
      </c>
      <c r="N435" s="2" t="s">
        <v>810</v>
      </c>
    </row>
    <row r="436" spans="1:23">
      <c r="A436" s="17" t="s">
        <v>239</v>
      </c>
      <c r="B436" s="13" t="s">
        <v>957</v>
      </c>
      <c r="C436" s="27">
        <v>1218</v>
      </c>
      <c r="D436" s="2" t="s">
        <v>58</v>
      </c>
      <c r="E436" s="2" t="s">
        <v>240</v>
      </c>
      <c r="F436" s="2" t="s">
        <v>241</v>
      </c>
      <c r="G436" s="3">
        <v>1</v>
      </c>
      <c r="H436" s="2" t="s">
        <v>17</v>
      </c>
      <c r="I436" s="3">
        <v>0</v>
      </c>
      <c r="J436" s="2" t="s">
        <v>377</v>
      </c>
      <c r="K436" s="4" t="s">
        <v>853</v>
      </c>
      <c r="L436" s="5">
        <v>0</v>
      </c>
      <c r="M436" s="6">
        <v>0</v>
      </c>
      <c r="N436" s="2" t="s">
        <v>810</v>
      </c>
      <c r="O436" s="2"/>
      <c r="P436" s="2"/>
      <c r="Q436" s="2"/>
      <c r="R436" s="2"/>
      <c r="S436" s="2"/>
      <c r="T436" s="2"/>
      <c r="U436" s="2"/>
      <c r="V436" s="2"/>
      <c r="W436" s="2"/>
    </row>
    <row r="437" spans="1:23" s="2" customFormat="1">
      <c r="A437" s="2" t="s">
        <v>247</v>
      </c>
      <c r="B437" s="13" t="s">
        <v>957</v>
      </c>
      <c r="C437" s="27">
        <v>1114</v>
      </c>
      <c r="D437" s="2" t="s">
        <v>33</v>
      </c>
      <c r="E437" s="2" t="s">
        <v>235</v>
      </c>
      <c r="F437" s="2" t="s">
        <v>248</v>
      </c>
      <c r="G437" s="3">
        <v>1</v>
      </c>
      <c r="H437" s="2" t="s">
        <v>17</v>
      </c>
      <c r="I437" s="38">
        <v>0</v>
      </c>
      <c r="J437" s="37" t="s">
        <v>377</v>
      </c>
      <c r="K437" s="37"/>
      <c r="L437" s="37"/>
      <c r="M437" s="6">
        <f>L437*I437</f>
        <v>0</v>
      </c>
      <c r="N437" s="37"/>
      <c r="O437" s="37"/>
      <c r="P437" s="37"/>
      <c r="Q437" s="37"/>
      <c r="R437" s="37"/>
      <c r="S437" s="37"/>
      <c r="T437" s="37"/>
      <c r="U437" s="37"/>
      <c r="V437" s="37"/>
      <c r="W437" s="37"/>
    </row>
    <row r="438" spans="1:23" s="2" customFormat="1">
      <c r="A438" s="2" t="s">
        <v>247</v>
      </c>
      <c r="B438" s="13" t="s">
        <v>957</v>
      </c>
      <c r="C438" s="27">
        <v>1211</v>
      </c>
      <c r="D438" s="2" t="s">
        <v>58</v>
      </c>
      <c r="E438" s="2" t="s">
        <v>59</v>
      </c>
      <c r="F438" s="2" t="s">
        <v>248</v>
      </c>
      <c r="G438" s="3">
        <v>1</v>
      </c>
      <c r="H438" s="2" t="s">
        <v>17</v>
      </c>
      <c r="I438" s="38">
        <v>0</v>
      </c>
      <c r="J438" s="37" t="s">
        <v>377</v>
      </c>
      <c r="K438" s="37"/>
      <c r="L438" s="37"/>
      <c r="M438" s="6">
        <f>L438*I438</f>
        <v>0</v>
      </c>
      <c r="N438" s="37"/>
      <c r="O438" s="37"/>
      <c r="P438" s="37"/>
      <c r="Q438" s="37"/>
      <c r="R438" s="37"/>
      <c r="S438" s="37"/>
      <c r="T438" s="37"/>
      <c r="U438" s="37"/>
      <c r="V438" s="37"/>
      <c r="W438" s="37"/>
    </row>
    <row r="439" spans="1:23" s="2" customFormat="1">
      <c r="A439" s="2" t="s">
        <v>247</v>
      </c>
      <c r="B439" s="13" t="s">
        <v>957</v>
      </c>
      <c r="C439" s="27">
        <v>1212</v>
      </c>
      <c r="D439" s="2" t="s">
        <v>58</v>
      </c>
      <c r="E439" s="2" t="s">
        <v>71</v>
      </c>
      <c r="F439" s="2" t="s">
        <v>248</v>
      </c>
      <c r="G439" s="3">
        <v>1</v>
      </c>
      <c r="H439" s="2" t="s">
        <v>17</v>
      </c>
      <c r="I439" s="38">
        <v>0</v>
      </c>
      <c r="J439" s="37" t="s">
        <v>377</v>
      </c>
      <c r="K439" s="37"/>
      <c r="L439" s="37"/>
      <c r="M439" s="6">
        <f>L439*I439</f>
        <v>0</v>
      </c>
      <c r="N439" s="37"/>
      <c r="O439" s="37"/>
      <c r="P439" s="37"/>
      <c r="Q439" s="37"/>
      <c r="R439" s="37"/>
      <c r="S439" s="37"/>
      <c r="T439" s="37"/>
      <c r="U439" s="37"/>
      <c r="V439" s="37"/>
      <c r="W439" s="37"/>
    </row>
    <row r="440" spans="1:23" s="2" customFormat="1" ht="13.2">
      <c r="A440" s="2" t="s">
        <v>1023</v>
      </c>
      <c r="B440" s="13" t="s">
        <v>957</v>
      </c>
      <c r="C440" s="28">
        <v>1641</v>
      </c>
      <c r="D440" s="8" t="s">
        <v>264</v>
      </c>
      <c r="E440" s="8" t="s">
        <v>515</v>
      </c>
      <c r="F440" s="8" t="s">
        <v>516</v>
      </c>
      <c r="G440" s="9">
        <v>1</v>
      </c>
      <c r="H440" s="2" t="s">
        <v>17</v>
      </c>
      <c r="I440" s="3">
        <v>0</v>
      </c>
      <c r="J440" s="2" t="s">
        <v>377</v>
      </c>
      <c r="K440" s="4" t="s">
        <v>1024</v>
      </c>
      <c r="L440" s="5">
        <v>500</v>
      </c>
      <c r="M440" s="6">
        <v>500</v>
      </c>
      <c r="N440" s="2" t="s">
        <v>810</v>
      </c>
    </row>
    <row r="441" spans="1:23" s="2" customFormat="1" ht="13.2">
      <c r="A441" s="2" t="s">
        <v>392</v>
      </c>
      <c r="B441" s="13" t="s">
        <v>957</v>
      </c>
      <c r="C441" s="27">
        <v>1034</v>
      </c>
      <c r="D441" s="2" t="s">
        <v>23</v>
      </c>
      <c r="E441" s="2" t="s">
        <v>393</v>
      </c>
      <c r="F441" s="2" t="s">
        <v>394</v>
      </c>
      <c r="G441" s="3">
        <v>1</v>
      </c>
      <c r="H441" s="2" t="s">
        <v>17</v>
      </c>
      <c r="I441" s="3">
        <v>0</v>
      </c>
      <c r="J441" s="2" t="s">
        <v>377</v>
      </c>
      <c r="K441" s="2" t="s">
        <v>396</v>
      </c>
      <c r="L441" s="5">
        <v>0</v>
      </c>
      <c r="M441" s="6">
        <f>L441*I441</f>
        <v>0</v>
      </c>
      <c r="N441" s="2" t="s">
        <v>784</v>
      </c>
    </row>
    <row r="442" spans="1:23" s="2" customFormat="1" ht="13.2">
      <c r="A442" s="2" t="s">
        <v>397</v>
      </c>
      <c r="B442" s="13" t="s">
        <v>957</v>
      </c>
      <c r="C442" s="27">
        <v>1227</v>
      </c>
      <c r="D442" s="2" t="s">
        <v>58</v>
      </c>
      <c r="E442" s="2" t="s">
        <v>244</v>
      </c>
      <c r="F442" s="2" t="s">
        <v>398</v>
      </c>
      <c r="G442" s="3">
        <v>1</v>
      </c>
      <c r="H442" s="2" t="s">
        <v>17</v>
      </c>
      <c r="I442" s="3">
        <v>0</v>
      </c>
      <c r="J442" s="2" t="s">
        <v>395</v>
      </c>
      <c r="K442" s="4" t="s">
        <v>396</v>
      </c>
      <c r="L442" s="5">
        <v>1500</v>
      </c>
      <c r="M442" s="6">
        <f>L442*I442</f>
        <v>0</v>
      </c>
      <c r="N442" s="2" t="s">
        <v>784</v>
      </c>
    </row>
    <row r="443" spans="1:23" s="2" customFormat="1" ht="13.2">
      <c r="A443" s="2" t="s">
        <v>414</v>
      </c>
      <c r="B443" s="13" t="s">
        <v>957</v>
      </c>
      <c r="C443" s="27">
        <v>1034</v>
      </c>
      <c r="D443" s="2" t="s">
        <v>23</v>
      </c>
      <c r="E443" s="2" t="s">
        <v>393</v>
      </c>
      <c r="F443" s="2" t="s">
        <v>415</v>
      </c>
      <c r="G443" s="3">
        <v>1</v>
      </c>
      <c r="H443" s="2" t="s">
        <v>17</v>
      </c>
      <c r="I443" s="3">
        <v>0</v>
      </c>
      <c r="J443" s="2" t="s">
        <v>824</v>
      </c>
      <c r="K443" s="2" t="s">
        <v>416</v>
      </c>
      <c r="L443" s="5">
        <v>0</v>
      </c>
      <c r="M443" s="6">
        <f>L443*I443</f>
        <v>0</v>
      </c>
      <c r="N443" s="2" t="s">
        <v>810</v>
      </c>
    </row>
    <row r="444" spans="1:23" s="2" customFormat="1" ht="13.2">
      <c r="A444" s="2" t="s">
        <v>422</v>
      </c>
      <c r="B444" s="13" t="s">
        <v>957</v>
      </c>
      <c r="C444" s="28">
        <v>1624</v>
      </c>
      <c r="D444" s="2" t="s">
        <v>64</v>
      </c>
      <c r="E444" s="2" t="s">
        <v>418</v>
      </c>
      <c r="F444" s="2" t="s">
        <v>423</v>
      </c>
      <c r="G444" s="3">
        <v>1</v>
      </c>
      <c r="H444" s="2" t="s">
        <v>17</v>
      </c>
      <c r="I444" s="3">
        <v>0</v>
      </c>
      <c r="J444" s="2" t="s">
        <v>420</v>
      </c>
      <c r="K444" s="4" t="s">
        <v>424</v>
      </c>
      <c r="L444" s="5">
        <v>0</v>
      </c>
      <c r="M444" s="6">
        <f>I444*L444</f>
        <v>0</v>
      </c>
      <c r="N444" s="2" t="s">
        <v>810</v>
      </c>
    </row>
    <row r="445" spans="1:23" s="2" customFormat="1" ht="13.2">
      <c r="A445" s="2" t="s">
        <v>429</v>
      </c>
      <c r="B445" s="13" t="s">
        <v>957</v>
      </c>
      <c r="C445" s="27">
        <v>1718</v>
      </c>
      <c r="D445" s="2" t="s">
        <v>180</v>
      </c>
      <c r="E445" s="2" t="s">
        <v>180</v>
      </c>
      <c r="F445" s="8" t="s">
        <v>430</v>
      </c>
      <c r="G445" s="3">
        <v>1</v>
      </c>
      <c r="H445" s="2" t="s">
        <v>17</v>
      </c>
      <c r="I445" s="3">
        <v>0</v>
      </c>
      <c r="J445" s="2" t="s">
        <v>377</v>
      </c>
      <c r="K445" s="4" t="s">
        <v>430</v>
      </c>
      <c r="L445" s="5">
        <v>0</v>
      </c>
      <c r="M445" s="6">
        <f>L445*I445</f>
        <v>0</v>
      </c>
      <c r="N445" s="2" t="s">
        <v>784</v>
      </c>
    </row>
    <row r="446" spans="1:23" s="2" customFormat="1">
      <c r="A446" s="2" t="s">
        <v>978</v>
      </c>
      <c r="B446" s="13" t="s">
        <v>957</v>
      </c>
      <c r="C446" s="40">
        <v>1809</v>
      </c>
      <c r="D446" s="8" t="s">
        <v>107</v>
      </c>
      <c r="E446" s="8" t="s">
        <v>175</v>
      </c>
      <c r="F446" s="2" t="s">
        <v>1021</v>
      </c>
      <c r="G446" s="41">
        <v>1</v>
      </c>
      <c r="H446" s="2" t="s">
        <v>805</v>
      </c>
      <c r="I446" s="41">
        <v>1</v>
      </c>
      <c r="J446" s="2" t="s">
        <v>27</v>
      </c>
      <c r="K446" s="39" t="s">
        <v>779</v>
      </c>
      <c r="L446" s="5">
        <v>0</v>
      </c>
      <c r="M446" s="6">
        <f>L446*I446</f>
        <v>0</v>
      </c>
      <c r="N446" s="2" t="s">
        <v>810</v>
      </c>
    </row>
    <row r="447" spans="1:23" s="2" customFormat="1" ht="13.2">
      <c r="A447" s="2" t="s">
        <v>816</v>
      </c>
      <c r="B447" s="13" t="s">
        <v>956</v>
      </c>
      <c r="C447" s="27">
        <v>1708</v>
      </c>
      <c r="D447" s="2" t="s">
        <v>125</v>
      </c>
      <c r="E447" s="2" t="s">
        <v>638</v>
      </c>
      <c r="F447" s="8" t="s">
        <v>851</v>
      </c>
      <c r="G447" s="3">
        <v>1</v>
      </c>
      <c r="H447" s="2" t="s">
        <v>866</v>
      </c>
      <c r="I447" s="3">
        <v>1</v>
      </c>
      <c r="J447" s="2" t="s">
        <v>188</v>
      </c>
      <c r="K447" s="4" t="s">
        <v>852</v>
      </c>
      <c r="L447" s="19">
        <v>15000</v>
      </c>
      <c r="M447" s="6">
        <f>L447*'Detail Complete List'!I438</f>
        <v>0</v>
      </c>
      <c r="N447" s="13" t="s">
        <v>797</v>
      </c>
    </row>
    <row r="448" spans="1:23" s="2" customFormat="1">
      <c r="A448" s="2" t="s">
        <v>168</v>
      </c>
      <c r="B448" s="13" t="s">
        <v>956</v>
      </c>
      <c r="C448" s="28">
        <v>1807</v>
      </c>
      <c r="D448" s="8" t="s">
        <v>107</v>
      </c>
      <c r="E448" s="8" t="s">
        <v>169</v>
      </c>
      <c r="F448" s="8" t="s">
        <v>170</v>
      </c>
      <c r="G448" s="3">
        <v>1</v>
      </c>
      <c r="H448" s="2" t="s">
        <v>26</v>
      </c>
      <c r="I448" s="3">
        <v>1</v>
      </c>
      <c r="J448" s="8" t="s">
        <v>27</v>
      </c>
      <c r="K448" s="10" t="s">
        <v>171</v>
      </c>
      <c r="L448" s="37"/>
      <c r="M448" s="37"/>
      <c r="N448" s="37"/>
      <c r="O448" s="37"/>
      <c r="P448" s="37"/>
      <c r="Q448" s="37"/>
      <c r="R448" s="37"/>
      <c r="S448" s="37"/>
      <c r="T448" s="37"/>
      <c r="U448" s="37"/>
      <c r="V448" s="37"/>
      <c r="W448" s="37"/>
    </row>
    <row r="449" spans="1:23" s="2" customFormat="1" ht="13.2">
      <c r="A449" s="2" t="s">
        <v>579</v>
      </c>
      <c r="B449" s="13" t="s">
        <v>1031</v>
      </c>
      <c r="C449" s="27">
        <v>1000</v>
      </c>
      <c r="D449" s="2" t="s">
        <v>23</v>
      </c>
      <c r="E449" s="2" t="s">
        <v>43</v>
      </c>
      <c r="F449" s="2" t="s">
        <v>580</v>
      </c>
      <c r="G449" s="3">
        <v>1</v>
      </c>
      <c r="H449" s="2" t="s">
        <v>26</v>
      </c>
      <c r="I449" s="3">
        <v>1</v>
      </c>
      <c r="J449" s="2" t="s">
        <v>581</v>
      </c>
      <c r="K449" s="4" t="s">
        <v>28</v>
      </c>
      <c r="L449" s="5">
        <v>2500</v>
      </c>
      <c r="M449" s="6">
        <f t="shared" ref="M449:M454" si="21">L449*I449</f>
        <v>2500</v>
      </c>
      <c r="N449" s="2" t="s">
        <v>810</v>
      </c>
    </row>
    <row r="450" spans="1:23" s="2" customFormat="1" ht="13.2">
      <c r="A450" s="2" t="s">
        <v>579</v>
      </c>
      <c r="B450" s="13" t="s">
        <v>1031</v>
      </c>
      <c r="C450" s="27">
        <v>1300</v>
      </c>
      <c r="D450" s="2" t="s">
        <v>23</v>
      </c>
      <c r="E450" s="2" t="s">
        <v>43</v>
      </c>
      <c r="F450" s="2" t="s">
        <v>580</v>
      </c>
      <c r="G450" s="3">
        <v>1</v>
      </c>
      <c r="H450" s="2" t="s">
        <v>26</v>
      </c>
      <c r="I450" s="3">
        <v>1</v>
      </c>
      <c r="J450" s="2" t="s">
        <v>581</v>
      </c>
      <c r="K450" s="4" t="s">
        <v>28</v>
      </c>
      <c r="L450" s="5">
        <v>2500</v>
      </c>
      <c r="M450" s="6">
        <f t="shared" si="21"/>
        <v>2500</v>
      </c>
      <c r="N450" s="2" t="s">
        <v>810</v>
      </c>
    </row>
    <row r="451" spans="1:23" s="2" customFormat="1" ht="13.2">
      <c r="A451" s="2" t="s">
        <v>579</v>
      </c>
      <c r="B451" s="13" t="s">
        <v>1031</v>
      </c>
      <c r="C451" s="27">
        <v>1792</v>
      </c>
      <c r="D451" s="2" t="s">
        <v>125</v>
      </c>
      <c r="E451" s="2" t="s">
        <v>40</v>
      </c>
      <c r="F451" s="2" t="s">
        <v>580</v>
      </c>
      <c r="G451" s="3">
        <v>1</v>
      </c>
      <c r="H451" s="2" t="s">
        <v>26</v>
      </c>
      <c r="I451" s="3">
        <v>1</v>
      </c>
      <c r="J451" s="2" t="s">
        <v>581</v>
      </c>
      <c r="K451" s="4" t="s">
        <v>28</v>
      </c>
      <c r="L451" s="5">
        <v>2500</v>
      </c>
      <c r="M451" s="6">
        <f t="shared" si="21"/>
        <v>2500</v>
      </c>
      <c r="N451" s="2" t="s">
        <v>784</v>
      </c>
    </row>
    <row r="452" spans="1:23" s="2" customFormat="1" ht="13.2">
      <c r="A452" s="2" t="s">
        <v>579</v>
      </c>
      <c r="B452" s="13" t="s">
        <v>1031</v>
      </c>
      <c r="C452" s="27">
        <v>1400</v>
      </c>
      <c r="D452" s="2" t="s">
        <v>15</v>
      </c>
      <c r="E452" s="2" t="s">
        <v>43</v>
      </c>
      <c r="F452" s="2" t="s">
        <v>580</v>
      </c>
      <c r="G452" s="3">
        <v>1</v>
      </c>
      <c r="H452" s="2" t="s">
        <v>26</v>
      </c>
      <c r="I452" s="3">
        <v>1</v>
      </c>
      <c r="J452" s="2" t="s">
        <v>581</v>
      </c>
      <c r="K452" s="4" t="s">
        <v>28</v>
      </c>
      <c r="L452" s="5">
        <v>2500</v>
      </c>
      <c r="M452" s="6">
        <f t="shared" si="21"/>
        <v>2500</v>
      </c>
      <c r="N452" s="2" t="s">
        <v>810</v>
      </c>
    </row>
    <row r="453" spans="1:23" s="2" customFormat="1">
      <c r="A453" s="2" t="s">
        <v>172</v>
      </c>
      <c r="B453" s="13" t="s">
        <v>956</v>
      </c>
      <c r="C453" s="28">
        <v>1804</v>
      </c>
      <c r="D453" s="8" t="s">
        <v>107</v>
      </c>
      <c r="E453" s="8" t="s">
        <v>173</v>
      </c>
      <c r="F453" s="8" t="s">
        <v>174</v>
      </c>
      <c r="G453" s="3">
        <v>1</v>
      </c>
      <c r="H453" s="2" t="s">
        <v>26</v>
      </c>
      <c r="I453" s="3">
        <v>1</v>
      </c>
      <c r="J453" s="37"/>
      <c r="K453" s="10" t="s">
        <v>171</v>
      </c>
      <c r="L453" s="37"/>
      <c r="M453" s="6">
        <f t="shared" si="21"/>
        <v>0</v>
      </c>
      <c r="N453" s="37"/>
      <c r="O453" s="37"/>
      <c r="P453" s="37"/>
      <c r="Q453" s="37"/>
      <c r="R453" s="37"/>
      <c r="S453" s="37"/>
      <c r="T453" s="37"/>
      <c r="U453" s="37"/>
      <c r="V453" s="37"/>
      <c r="W453" s="37"/>
    </row>
    <row r="454" spans="1:23" s="2" customFormat="1" ht="13.2">
      <c r="A454" s="2" t="s">
        <v>676</v>
      </c>
      <c r="B454" s="33" t="s">
        <v>1026</v>
      </c>
      <c r="C454" s="27">
        <v>1034</v>
      </c>
      <c r="D454" s="2" t="s">
        <v>23</v>
      </c>
      <c r="E454" s="2" t="s">
        <v>393</v>
      </c>
      <c r="F454" s="2" t="s">
        <v>677</v>
      </c>
      <c r="G454" s="3">
        <v>1</v>
      </c>
      <c r="H454" s="2" t="s">
        <v>26</v>
      </c>
      <c r="I454" s="3">
        <v>1</v>
      </c>
      <c r="J454" s="2" t="s">
        <v>824</v>
      </c>
      <c r="K454" s="2" t="s">
        <v>678</v>
      </c>
      <c r="L454" s="5">
        <v>1800</v>
      </c>
      <c r="M454" s="6">
        <f t="shared" si="21"/>
        <v>1800</v>
      </c>
      <c r="N454" s="2" t="s">
        <v>810</v>
      </c>
    </row>
    <row r="455" spans="1:23" s="2" customFormat="1">
      <c r="A455" s="2" t="s">
        <v>980</v>
      </c>
      <c r="B455" s="13" t="s">
        <v>956</v>
      </c>
      <c r="C455" s="40">
        <v>1805</v>
      </c>
      <c r="D455" s="8" t="s">
        <v>107</v>
      </c>
      <c r="E455" s="8" t="s">
        <v>175</v>
      </c>
      <c r="F455" s="2" t="s">
        <v>1019</v>
      </c>
      <c r="G455" s="41">
        <v>4</v>
      </c>
      <c r="H455" s="2" t="s">
        <v>805</v>
      </c>
      <c r="I455" s="41">
        <v>4</v>
      </c>
      <c r="J455" s="2" t="s">
        <v>27</v>
      </c>
      <c r="K455" s="39" t="s">
        <v>781</v>
      </c>
      <c r="L455" s="5">
        <v>0</v>
      </c>
      <c r="M455" s="6">
        <f t="shared" ref="M455:M458" si="22">L455*I455</f>
        <v>0</v>
      </c>
      <c r="N455" s="2" t="s">
        <v>810</v>
      </c>
    </row>
    <row r="456" spans="1:23" s="2" customFormat="1">
      <c r="A456" s="2" t="s">
        <v>981</v>
      </c>
      <c r="B456" s="13" t="s">
        <v>956</v>
      </c>
      <c r="C456" s="40">
        <v>1805</v>
      </c>
      <c r="D456" s="8" t="s">
        <v>107</v>
      </c>
      <c r="E456" s="8" t="s">
        <v>175</v>
      </c>
      <c r="F456" s="2" t="s">
        <v>1020</v>
      </c>
      <c r="G456" s="41">
        <v>3</v>
      </c>
      <c r="H456" s="2" t="s">
        <v>805</v>
      </c>
      <c r="I456" s="41">
        <v>3</v>
      </c>
      <c r="J456" s="2" t="s">
        <v>27</v>
      </c>
      <c r="K456" s="39" t="s">
        <v>782</v>
      </c>
      <c r="L456" s="5">
        <v>0</v>
      </c>
      <c r="M456" s="6">
        <f t="shared" si="22"/>
        <v>0</v>
      </c>
      <c r="N456" s="2" t="s">
        <v>810</v>
      </c>
    </row>
    <row r="457" spans="1:23" s="2" customFormat="1">
      <c r="A457" s="2" t="s">
        <v>982</v>
      </c>
      <c r="B457" s="13" t="s">
        <v>956</v>
      </c>
      <c r="C457" s="40">
        <v>1814</v>
      </c>
      <c r="D457" s="8" t="s">
        <v>107</v>
      </c>
      <c r="E457" s="2" t="s">
        <v>427</v>
      </c>
      <c r="F457" s="2" t="s">
        <v>1022</v>
      </c>
      <c r="G457" s="41">
        <v>4</v>
      </c>
      <c r="H457" s="2" t="s">
        <v>805</v>
      </c>
      <c r="I457" s="41">
        <v>4</v>
      </c>
      <c r="J457" s="2" t="s">
        <v>27</v>
      </c>
      <c r="K457" s="39" t="s">
        <v>780</v>
      </c>
      <c r="L457" s="5">
        <v>0</v>
      </c>
      <c r="M457" s="6">
        <f t="shared" si="22"/>
        <v>0</v>
      </c>
      <c r="N457" s="2" t="s">
        <v>810</v>
      </c>
    </row>
    <row r="458" spans="1:23" s="2" customFormat="1" ht="15" customHeight="1">
      <c r="A458" s="8" t="s">
        <v>983</v>
      </c>
      <c r="B458" s="33" t="s">
        <v>1030</v>
      </c>
      <c r="C458" s="28">
        <v>1614</v>
      </c>
      <c r="D458" s="8" t="s">
        <v>64</v>
      </c>
      <c r="E458" s="8" t="s">
        <v>80</v>
      </c>
      <c r="F458" s="2" t="s">
        <v>1029</v>
      </c>
      <c r="G458" s="9">
        <v>1</v>
      </c>
      <c r="H458" s="8" t="s">
        <v>26</v>
      </c>
      <c r="I458" s="3">
        <v>1</v>
      </c>
      <c r="J458" s="2" t="s">
        <v>1027</v>
      </c>
      <c r="K458" s="4" t="s">
        <v>1028</v>
      </c>
      <c r="L458" s="5">
        <v>3500</v>
      </c>
      <c r="M458" s="6">
        <f t="shared" si="22"/>
        <v>3500</v>
      </c>
      <c r="N458" s="2" t="s">
        <v>810</v>
      </c>
    </row>
    <row r="459" spans="1:23" s="2" customFormat="1" ht="13.2">
      <c r="A459" s="13" t="s">
        <v>566</v>
      </c>
      <c r="B459" s="13" t="s">
        <v>955</v>
      </c>
      <c r="C459" s="24">
        <v>1402</v>
      </c>
      <c r="D459" s="2" t="s">
        <v>15</v>
      </c>
      <c r="E459" s="2" t="s">
        <v>122</v>
      </c>
      <c r="F459" s="13" t="s">
        <v>567</v>
      </c>
      <c r="G459" s="3">
        <v>1</v>
      </c>
      <c r="H459" s="2" t="s">
        <v>26</v>
      </c>
      <c r="I459" s="3">
        <v>1</v>
      </c>
      <c r="J459" s="13" t="s">
        <v>159</v>
      </c>
      <c r="K459" s="18" t="s">
        <v>568</v>
      </c>
      <c r="L459" s="19">
        <v>150</v>
      </c>
      <c r="M459" s="6">
        <f>L459*I459</f>
        <v>150</v>
      </c>
      <c r="N459" s="2" t="s">
        <v>879</v>
      </c>
    </row>
    <row r="460" spans="1:23" s="2" customFormat="1" ht="13.2">
      <c r="A460" s="13" t="s">
        <v>569</v>
      </c>
      <c r="B460" s="13" t="s">
        <v>955</v>
      </c>
      <c r="C460" s="24">
        <v>1402</v>
      </c>
      <c r="D460" s="2" t="s">
        <v>15</v>
      </c>
      <c r="E460" s="2" t="s">
        <v>122</v>
      </c>
      <c r="F460" s="13" t="s">
        <v>567</v>
      </c>
      <c r="G460" s="3">
        <v>1</v>
      </c>
      <c r="H460" s="2" t="s">
        <v>26</v>
      </c>
      <c r="I460" s="3">
        <v>1</v>
      </c>
      <c r="J460" s="13" t="s">
        <v>159</v>
      </c>
      <c r="K460" s="18" t="s">
        <v>881</v>
      </c>
      <c r="L460" s="19">
        <v>600</v>
      </c>
      <c r="M460" s="6">
        <f>L460*I460</f>
        <v>600</v>
      </c>
      <c r="N460" s="2" t="s">
        <v>879</v>
      </c>
    </row>
    <row r="461" spans="1:23" s="2" customFormat="1">
      <c r="A461" s="2" t="s">
        <v>809</v>
      </c>
      <c r="B461" s="51" t="s">
        <v>896</v>
      </c>
      <c r="C461" s="34">
        <v>1400</v>
      </c>
      <c r="D461" s="2" t="s">
        <v>15</v>
      </c>
      <c r="E461" s="2" t="s">
        <v>43</v>
      </c>
      <c r="F461" s="2" t="s">
        <v>876</v>
      </c>
      <c r="G461" s="31">
        <v>1</v>
      </c>
      <c r="H461" s="2" t="s">
        <v>26</v>
      </c>
      <c r="I461" s="3">
        <v>1</v>
      </c>
      <c r="J461" s="2" t="s">
        <v>849</v>
      </c>
      <c r="K461" s="4" t="s">
        <v>849</v>
      </c>
      <c r="L461" s="5">
        <v>250</v>
      </c>
      <c r="M461" s="5">
        <f>I461*L461</f>
        <v>250</v>
      </c>
      <c r="N461" s="2" t="s">
        <v>810</v>
      </c>
      <c r="S461" s="4"/>
    </row>
    <row r="462" spans="1:23" s="2" customFormat="1">
      <c r="A462" s="2" t="s">
        <v>806</v>
      </c>
      <c r="B462" s="51" t="s">
        <v>895</v>
      </c>
      <c r="C462" s="27">
        <v>1429</v>
      </c>
      <c r="D462" s="2" t="s">
        <v>15</v>
      </c>
      <c r="E462" s="2" t="s">
        <v>451</v>
      </c>
      <c r="F462" s="2" t="s">
        <v>873</v>
      </c>
      <c r="G462" s="3">
        <v>2</v>
      </c>
      <c r="H462" s="2" t="s">
        <v>805</v>
      </c>
      <c r="I462" s="3">
        <v>2</v>
      </c>
      <c r="J462" s="2" t="s">
        <v>875</v>
      </c>
      <c r="K462" t="s">
        <v>874</v>
      </c>
      <c r="L462" s="5">
        <v>450</v>
      </c>
      <c r="M462" s="6">
        <f>I462*L462</f>
        <v>900</v>
      </c>
      <c r="N462" s="2" t="s">
        <v>810</v>
      </c>
      <c r="O462"/>
      <c r="P462"/>
      <c r="S462" s="4"/>
    </row>
    <row r="463" spans="1:23" s="2" customFormat="1" ht="13.8">
      <c r="A463" s="2" t="s">
        <v>431</v>
      </c>
      <c r="B463" s="51" t="s">
        <v>432</v>
      </c>
      <c r="C463" s="28" t="s">
        <v>775</v>
      </c>
      <c r="D463" s="2" t="s">
        <v>23</v>
      </c>
      <c r="E463" s="2" t="s">
        <v>24</v>
      </c>
      <c r="F463" s="2" t="s">
        <v>368</v>
      </c>
      <c r="G463" s="3">
        <v>1</v>
      </c>
      <c r="H463" s="2" t="s">
        <v>17</v>
      </c>
      <c r="I463" s="3">
        <v>0</v>
      </c>
      <c r="J463" s="2" t="s">
        <v>433</v>
      </c>
      <c r="K463" s="4" t="s">
        <v>434</v>
      </c>
      <c r="L463" s="6"/>
      <c r="M463" s="6">
        <f t="shared" ref="M463:M509" si="23">L463*I463</f>
        <v>0</v>
      </c>
      <c r="N463" s="13" t="s">
        <v>810</v>
      </c>
    </row>
    <row r="464" spans="1:23" s="2" customFormat="1">
      <c r="A464" s="53" t="s">
        <v>934</v>
      </c>
      <c r="B464" s="56" t="s">
        <v>984</v>
      </c>
      <c r="C464" s="27">
        <v>1718</v>
      </c>
      <c r="D464" s="2" t="s">
        <v>125</v>
      </c>
      <c r="E464" s="2" t="s">
        <v>180</v>
      </c>
      <c r="F464" s="2" t="s">
        <v>911</v>
      </c>
      <c r="G464" s="55">
        <v>1</v>
      </c>
      <c r="H464" s="47" t="s">
        <v>26</v>
      </c>
      <c r="I464" s="41">
        <v>1</v>
      </c>
      <c r="J464" s="2" t="s">
        <v>1005</v>
      </c>
      <c r="K464" s="47" t="s">
        <v>911</v>
      </c>
      <c r="L464" s="48">
        <v>960</v>
      </c>
      <c r="M464" s="6">
        <f t="shared" si="23"/>
        <v>960</v>
      </c>
      <c r="N464" s="13" t="s">
        <v>810</v>
      </c>
      <c r="O464" s="47"/>
      <c r="P464" s="47"/>
      <c r="Q464" s="47"/>
      <c r="R464" s="47"/>
      <c r="S464" s="47"/>
      <c r="T464" s="47"/>
      <c r="U464" s="47"/>
      <c r="V464" s="47"/>
      <c r="W464" s="47"/>
    </row>
    <row r="465" spans="1:23" s="1" customFormat="1">
      <c r="A465" s="53" t="s">
        <v>935</v>
      </c>
      <c r="B465" s="56" t="s">
        <v>985</v>
      </c>
      <c r="C465" s="27">
        <v>1718</v>
      </c>
      <c r="D465" s="2" t="s">
        <v>125</v>
      </c>
      <c r="E465" s="2" t="s">
        <v>180</v>
      </c>
      <c r="F465" s="2" t="s">
        <v>912</v>
      </c>
      <c r="G465" s="55">
        <v>1</v>
      </c>
      <c r="H465" s="47" t="s">
        <v>26</v>
      </c>
      <c r="I465" s="41">
        <v>1</v>
      </c>
      <c r="J465" s="2" t="s">
        <v>1006</v>
      </c>
      <c r="K465" s="47" t="s">
        <v>932</v>
      </c>
      <c r="L465" s="48">
        <v>380</v>
      </c>
      <c r="M465" s="6">
        <f t="shared" si="23"/>
        <v>380</v>
      </c>
      <c r="N465" s="13" t="s">
        <v>810</v>
      </c>
      <c r="O465" s="47"/>
      <c r="P465" s="47"/>
      <c r="Q465" s="47"/>
      <c r="R465" s="47"/>
      <c r="S465" s="47"/>
      <c r="T465" s="47"/>
      <c r="U465" s="47"/>
      <c r="V465" s="47"/>
      <c r="W465" s="47"/>
    </row>
    <row r="466" spans="1:23" s="2" customFormat="1">
      <c r="A466" s="53" t="s">
        <v>936</v>
      </c>
      <c r="B466" s="56" t="s">
        <v>986</v>
      </c>
      <c r="C466" s="27">
        <v>1718</v>
      </c>
      <c r="D466" s="2" t="s">
        <v>125</v>
      </c>
      <c r="E466" s="2" t="s">
        <v>180</v>
      </c>
      <c r="F466" s="47" t="s">
        <v>913</v>
      </c>
      <c r="G466" s="55">
        <v>1</v>
      </c>
      <c r="H466" s="47" t="s">
        <v>26</v>
      </c>
      <c r="I466" s="41">
        <v>1</v>
      </c>
      <c r="J466" s="2" t="s">
        <v>1007</v>
      </c>
      <c r="K466" s="47" t="s">
        <v>1037</v>
      </c>
      <c r="L466" s="48">
        <v>10300</v>
      </c>
      <c r="M466" s="6">
        <f t="shared" si="23"/>
        <v>10300</v>
      </c>
      <c r="N466" s="13" t="s">
        <v>810</v>
      </c>
      <c r="O466" s="47"/>
      <c r="P466" s="47"/>
      <c r="Q466" s="47"/>
      <c r="R466" s="47"/>
      <c r="S466" s="47"/>
      <c r="T466" s="47"/>
      <c r="U466" s="47"/>
      <c r="V466" s="47"/>
      <c r="W466" s="47"/>
    </row>
    <row r="467" spans="1:23" s="2" customFormat="1">
      <c r="A467" s="53" t="s">
        <v>937</v>
      </c>
      <c r="B467" s="56" t="s">
        <v>987</v>
      </c>
      <c r="C467" s="27">
        <v>1718</v>
      </c>
      <c r="D467" s="2" t="s">
        <v>125</v>
      </c>
      <c r="E467" s="2" t="s">
        <v>180</v>
      </c>
      <c r="F467" s="47" t="s">
        <v>914</v>
      </c>
      <c r="G467" s="55">
        <v>1</v>
      </c>
      <c r="H467" s="47" t="s">
        <v>26</v>
      </c>
      <c r="I467" s="41">
        <v>1</v>
      </c>
      <c r="J467" s="2" t="s">
        <v>1007</v>
      </c>
      <c r="K467" s="47" t="s">
        <v>914</v>
      </c>
      <c r="L467" s="48">
        <v>2500</v>
      </c>
      <c r="M467" s="6">
        <f t="shared" si="23"/>
        <v>2500</v>
      </c>
      <c r="N467" s="13" t="s">
        <v>810</v>
      </c>
      <c r="O467" s="47"/>
      <c r="P467" s="47"/>
      <c r="Q467" s="47"/>
      <c r="R467" s="47"/>
      <c r="S467" s="47"/>
      <c r="T467" s="47"/>
      <c r="U467" s="47"/>
      <c r="V467" s="47"/>
      <c r="W467" s="47"/>
    </row>
    <row r="468" spans="1:23" s="2" customFormat="1">
      <c r="A468" s="53" t="s">
        <v>938</v>
      </c>
      <c r="B468" s="56" t="s">
        <v>988</v>
      </c>
      <c r="C468" s="27">
        <v>1718</v>
      </c>
      <c r="D468" s="2" t="s">
        <v>125</v>
      </c>
      <c r="E468" s="2" t="s">
        <v>180</v>
      </c>
      <c r="F468" s="47" t="s">
        <v>915</v>
      </c>
      <c r="G468" s="55">
        <v>1</v>
      </c>
      <c r="H468" s="47" t="s">
        <v>26</v>
      </c>
      <c r="I468" s="41">
        <v>1</v>
      </c>
      <c r="J468" s="2" t="s">
        <v>1007</v>
      </c>
      <c r="K468" s="47" t="s">
        <v>915</v>
      </c>
      <c r="L468" s="48">
        <v>1675</v>
      </c>
      <c r="M468" s="6">
        <f t="shared" si="23"/>
        <v>1675</v>
      </c>
      <c r="N468" s="13" t="s">
        <v>810</v>
      </c>
      <c r="O468" s="47"/>
      <c r="P468" s="47"/>
      <c r="Q468" s="47"/>
      <c r="R468" s="47"/>
      <c r="S468" s="47"/>
      <c r="T468" s="47"/>
      <c r="U468" s="47"/>
      <c r="V468" s="47"/>
      <c r="W468" s="47"/>
    </row>
    <row r="469" spans="1:23" s="2" customFormat="1">
      <c r="A469" s="53" t="s">
        <v>939</v>
      </c>
      <c r="B469" s="56" t="s">
        <v>989</v>
      </c>
      <c r="C469" s="27">
        <v>1718</v>
      </c>
      <c r="D469" s="2" t="s">
        <v>125</v>
      </c>
      <c r="E469" s="2" t="s">
        <v>180</v>
      </c>
      <c r="F469" s="47" t="s">
        <v>916</v>
      </c>
      <c r="G469" s="55">
        <v>3</v>
      </c>
      <c r="H469" s="47" t="s">
        <v>26</v>
      </c>
      <c r="I469" s="41">
        <v>3</v>
      </c>
      <c r="J469" s="2" t="s">
        <v>1008</v>
      </c>
      <c r="K469" s="47" t="s">
        <v>916</v>
      </c>
      <c r="L469" s="48">
        <v>500</v>
      </c>
      <c r="M469" s="6">
        <f t="shared" si="23"/>
        <v>1500</v>
      </c>
      <c r="N469" s="13" t="s">
        <v>810</v>
      </c>
      <c r="O469" s="47"/>
      <c r="P469" s="47"/>
      <c r="Q469" s="47"/>
      <c r="R469" s="47"/>
      <c r="S469" s="47"/>
      <c r="T469" s="47"/>
      <c r="U469" s="47"/>
      <c r="V469" s="47"/>
      <c r="W469" s="47"/>
    </row>
    <row r="470" spans="1:23" s="2" customFormat="1">
      <c r="A470" s="53" t="s">
        <v>940</v>
      </c>
      <c r="B470" s="56" t="s">
        <v>990</v>
      </c>
      <c r="C470" s="27">
        <v>1718</v>
      </c>
      <c r="D470" s="2" t="s">
        <v>125</v>
      </c>
      <c r="E470" s="2" t="s">
        <v>180</v>
      </c>
      <c r="F470" s="47" t="s">
        <v>917</v>
      </c>
      <c r="G470" s="55">
        <v>1</v>
      </c>
      <c r="H470" s="47" t="s">
        <v>26</v>
      </c>
      <c r="I470" s="41">
        <v>1</v>
      </c>
      <c r="J470" s="2" t="s">
        <v>1009</v>
      </c>
      <c r="K470" s="47" t="s">
        <v>917</v>
      </c>
      <c r="L470" s="48">
        <v>950</v>
      </c>
      <c r="M470" s="6">
        <f t="shared" si="23"/>
        <v>950</v>
      </c>
      <c r="N470" s="13" t="s">
        <v>810</v>
      </c>
      <c r="O470" s="47"/>
      <c r="P470" s="47"/>
      <c r="Q470" s="47"/>
      <c r="R470" s="47"/>
      <c r="S470" s="47"/>
      <c r="T470" s="47"/>
      <c r="U470" s="47"/>
      <c r="V470" s="47"/>
      <c r="W470" s="47"/>
    </row>
    <row r="471" spans="1:23" s="2" customFormat="1">
      <c r="A471" s="53" t="s">
        <v>941</v>
      </c>
      <c r="B471" s="56" t="s">
        <v>991</v>
      </c>
      <c r="C471" s="27">
        <v>1718</v>
      </c>
      <c r="D471" s="2" t="s">
        <v>125</v>
      </c>
      <c r="E471" s="2" t="s">
        <v>180</v>
      </c>
      <c r="F471" s="47" t="s">
        <v>918</v>
      </c>
      <c r="G471" s="55">
        <v>1</v>
      </c>
      <c r="H471" s="47" t="s">
        <v>26</v>
      </c>
      <c r="I471" s="41">
        <v>1</v>
      </c>
      <c r="J471" s="2" t="s">
        <v>1010</v>
      </c>
      <c r="K471" s="47" t="s">
        <v>918</v>
      </c>
      <c r="L471" s="48">
        <v>4000</v>
      </c>
      <c r="M471" s="6">
        <f t="shared" si="23"/>
        <v>4000</v>
      </c>
      <c r="N471" s="13" t="s">
        <v>810</v>
      </c>
      <c r="O471" s="47"/>
      <c r="P471" s="47"/>
      <c r="Q471" s="47"/>
      <c r="R471" s="47"/>
      <c r="S471" s="47"/>
      <c r="T471" s="47"/>
      <c r="U471" s="47"/>
      <c r="V471" s="47"/>
      <c r="W471" s="47"/>
    </row>
    <row r="472" spans="1:23" s="2" customFormat="1">
      <c r="A472" s="53" t="s">
        <v>942</v>
      </c>
      <c r="B472" s="56" t="s">
        <v>992</v>
      </c>
      <c r="C472" s="27">
        <v>1718</v>
      </c>
      <c r="D472" s="2" t="s">
        <v>125</v>
      </c>
      <c r="E472" s="2" t="s">
        <v>180</v>
      </c>
      <c r="F472" s="47" t="s">
        <v>919</v>
      </c>
      <c r="G472" s="55">
        <v>1</v>
      </c>
      <c r="H472" s="47" t="s">
        <v>26</v>
      </c>
      <c r="I472" s="41">
        <v>1</v>
      </c>
      <c r="J472" s="2" t="s">
        <v>1011</v>
      </c>
      <c r="K472" s="47" t="s">
        <v>919</v>
      </c>
      <c r="L472" s="48">
        <v>875</v>
      </c>
      <c r="M472" s="6">
        <f t="shared" si="23"/>
        <v>875</v>
      </c>
      <c r="N472" s="13" t="s">
        <v>810</v>
      </c>
      <c r="O472" s="47"/>
      <c r="P472" s="47"/>
      <c r="Q472" s="47"/>
      <c r="R472" s="47"/>
      <c r="S472" s="47"/>
      <c r="T472" s="47"/>
      <c r="U472" s="47"/>
      <c r="V472" s="47"/>
      <c r="W472" s="47"/>
    </row>
    <row r="473" spans="1:23" s="2" customFormat="1">
      <c r="A473" s="53" t="s">
        <v>943</v>
      </c>
      <c r="B473" s="56" t="s">
        <v>993</v>
      </c>
      <c r="C473" s="27">
        <v>1718</v>
      </c>
      <c r="D473" s="2" t="s">
        <v>125</v>
      </c>
      <c r="E473" s="2" t="s">
        <v>180</v>
      </c>
      <c r="F473" s="47" t="s">
        <v>920</v>
      </c>
      <c r="G473" s="55">
        <v>1</v>
      </c>
      <c r="H473" s="47" t="s">
        <v>26</v>
      </c>
      <c r="I473" s="41">
        <v>1</v>
      </c>
      <c r="J473" s="2" t="s">
        <v>1012</v>
      </c>
      <c r="K473" s="47" t="s">
        <v>920</v>
      </c>
      <c r="L473" s="48">
        <v>18000</v>
      </c>
      <c r="M473" s="6">
        <f t="shared" si="23"/>
        <v>18000</v>
      </c>
      <c r="N473" s="13" t="s">
        <v>810</v>
      </c>
      <c r="O473" s="47"/>
      <c r="P473" s="47"/>
      <c r="Q473" s="47"/>
      <c r="R473" s="47"/>
      <c r="S473" s="47"/>
      <c r="T473" s="47"/>
      <c r="U473" s="47"/>
      <c r="V473" s="47"/>
      <c r="W473" s="47"/>
    </row>
    <row r="474" spans="1:23" s="2" customFormat="1">
      <c r="A474" s="53" t="s">
        <v>944</v>
      </c>
      <c r="B474" s="56" t="s">
        <v>994</v>
      </c>
      <c r="C474" s="27">
        <v>1718</v>
      </c>
      <c r="D474" s="2" t="s">
        <v>125</v>
      </c>
      <c r="E474" s="2" t="s">
        <v>180</v>
      </c>
      <c r="F474" s="47" t="s">
        <v>921</v>
      </c>
      <c r="G474" s="55">
        <v>1</v>
      </c>
      <c r="H474" s="47" t="s">
        <v>26</v>
      </c>
      <c r="I474" s="41">
        <v>1</v>
      </c>
      <c r="J474" s="2" t="s">
        <v>1013</v>
      </c>
      <c r="K474" s="47" t="s">
        <v>921</v>
      </c>
      <c r="L474" s="48">
        <v>2000</v>
      </c>
      <c r="M474" s="6">
        <f t="shared" si="23"/>
        <v>2000</v>
      </c>
      <c r="N474" s="13" t="s">
        <v>810</v>
      </c>
      <c r="O474" s="47"/>
      <c r="P474" s="47"/>
      <c r="Q474" s="47"/>
      <c r="R474" s="47"/>
      <c r="S474" s="47"/>
      <c r="T474" s="47"/>
      <c r="U474" s="47"/>
      <c r="V474" s="47"/>
      <c r="W474" s="47"/>
    </row>
    <row r="475" spans="1:23" s="2" customFormat="1">
      <c r="A475" s="53" t="s">
        <v>945</v>
      </c>
      <c r="B475" s="56" t="s">
        <v>995</v>
      </c>
      <c r="C475" s="27">
        <v>1718</v>
      </c>
      <c r="D475" s="2" t="s">
        <v>125</v>
      </c>
      <c r="E475" s="2" t="s">
        <v>180</v>
      </c>
      <c r="F475" s="47" t="s">
        <v>922</v>
      </c>
      <c r="G475" s="55">
        <v>1</v>
      </c>
      <c r="H475" s="47" t="s">
        <v>26</v>
      </c>
      <c r="I475" s="41">
        <v>1</v>
      </c>
      <c r="J475" s="2" t="s">
        <v>1009</v>
      </c>
      <c r="K475" s="47" t="s">
        <v>922</v>
      </c>
      <c r="L475" s="48">
        <v>2450</v>
      </c>
      <c r="M475" s="6">
        <f t="shared" si="23"/>
        <v>2450</v>
      </c>
      <c r="N475" s="13" t="s">
        <v>810</v>
      </c>
      <c r="O475" s="47"/>
      <c r="P475" s="47"/>
      <c r="Q475" s="47"/>
      <c r="R475" s="47"/>
      <c r="S475" s="47"/>
      <c r="T475" s="47"/>
      <c r="U475" s="47"/>
      <c r="V475" s="47"/>
      <c r="W475" s="47"/>
    </row>
    <row r="476" spans="1:23" s="2" customFormat="1">
      <c r="A476" s="53" t="s">
        <v>946</v>
      </c>
      <c r="B476" s="56" t="s">
        <v>996</v>
      </c>
      <c r="C476" s="27">
        <v>1718</v>
      </c>
      <c r="D476" s="2" t="s">
        <v>125</v>
      </c>
      <c r="E476" s="2" t="s">
        <v>180</v>
      </c>
      <c r="F476" s="47" t="s">
        <v>923</v>
      </c>
      <c r="G476" s="55">
        <v>1</v>
      </c>
      <c r="H476" s="47" t="s">
        <v>26</v>
      </c>
      <c r="I476" s="41">
        <v>1</v>
      </c>
      <c r="J476" s="2" t="s">
        <v>1007</v>
      </c>
      <c r="K476" s="47" t="s">
        <v>923</v>
      </c>
      <c r="L476" s="48">
        <v>4125</v>
      </c>
      <c r="M476" s="6">
        <f t="shared" si="23"/>
        <v>4125</v>
      </c>
      <c r="N476" s="13" t="s">
        <v>810</v>
      </c>
      <c r="O476" s="47"/>
      <c r="P476" s="47"/>
      <c r="Q476" s="47"/>
      <c r="R476" s="47"/>
      <c r="S476" s="47"/>
      <c r="T476" s="47"/>
      <c r="U476" s="47"/>
      <c r="V476" s="47"/>
      <c r="W476" s="47"/>
    </row>
    <row r="477" spans="1:23" s="2" customFormat="1">
      <c r="A477" s="53" t="s">
        <v>947</v>
      </c>
      <c r="B477" s="56" t="s">
        <v>997</v>
      </c>
      <c r="C477" s="27">
        <v>1718</v>
      </c>
      <c r="D477" s="2" t="s">
        <v>125</v>
      </c>
      <c r="E477" s="2" t="s">
        <v>180</v>
      </c>
      <c r="F477" s="47" t="s">
        <v>924</v>
      </c>
      <c r="G477" s="55">
        <v>1</v>
      </c>
      <c r="H477" s="47" t="s">
        <v>26</v>
      </c>
      <c r="I477" s="41">
        <v>1</v>
      </c>
      <c r="J477" s="2" t="s">
        <v>1014</v>
      </c>
      <c r="K477" s="47" t="s">
        <v>924</v>
      </c>
      <c r="L477" s="48">
        <v>1995</v>
      </c>
      <c r="M477" s="6">
        <f t="shared" si="23"/>
        <v>1995</v>
      </c>
      <c r="N477" s="13" t="s">
        <v>810</v>
      </c>
      <c r="O477" s="47"/>
      <c r="P477" s="47"/>
      <c r="Q477" s="47"/>
      <c r="R477" s="47"/>
      <c r="S477" s="47"/>
      <c r="T477" s="47"/>
      <c r="U477" s="47"/>
      <c r="V477" s="47"/>
      <c r="W477" s="47"/>
    </row>
    <row r="478" spans="1:23" s="2" customFormat="1">
      <c r="A478" s="53" t="s">
        <v>948</v>
      </c>
      <c r="B478" s="56" t="s">
        <v>998</v>
      </c>
      <c r="C478" s="27">
        <v>1718</v>
      </c>
      <c r="D478" s="2" t="s">
        <v>125</v>
      </c>
      <c r="E478" s="2" t="s">
        <v>180</v>
      </c>
      <c r="F478" s="47" t="s">
        <v>925</v>
      </c>
      <c r="G478" s="55">
        <v>1</v>
      </c>
      <c r="H478" s="47" t="s">
        <v>26</v>
      </c>
      <c r="I478" s="41">
        <v>1</v>
      </c>
      <c r="J478" s="2" t="s">
        <v>1008</v>
      </c>
      <c r="K478" s="47" t="s">
        <v>925</v>
      </c>
      <c r="L478" s="48">
        <v>695</v>
      </c>
      <c r="M478" s="6">
        <f t="shared" si="23"/>
        <v>695</v>
      </c>
      <c r="N478" s="13" t="s">
        <v>810</v>
      </c>
      <c r="O478" s="47"/>
      <c r="P478" s="47"/>
      <c r="Q478" s="47"/>
      <c r="R478" s="47"/>
      <c r="S478" s="47"/>
      <c r="T478" s="47"/>
      <c r="U478" s="47"/>
      <c r="V478" s="47"/>
      <c r="W478" s="47"/>
    </row>
    <row r="479" spans="1:23" s="2" customFormat="1">
      <c r="A479" s="53" t="s">
        <v>949</v>
      </c>
      <c r="B479" s="56" t="s">
        <v>999</v>
      </c>
      <c r="C479" s="27">
        <v>1718</v>
      </c>
      <c r="D479" s="2" t="s">
        <v>125</v>
      </c>
      <c r="E479" s="2" t="s">
        <v>180</v>
      </c>
      <c r="F479" s="47" t="s">
        <v>926</v>
      </c>
      <c r="G479" s="55">
        <v>1</v>
      </c>
      <c r="H479" s="47" t="s">
        <v>26</v>
      </c>
      <c r="I479" s="41">
        <v>1</v>
      </c>
      <c r="J479" s="2" t="s">
        <v>1008</v>
      </c>
      <c r="K479" s="47" t="s">
        <v>926</v>
      </c>
      <c r="L479" s="48">
        <v>155</v>
      </c>
      <c r="M479" s="6">
        <f t="shared" si="23"/>
        <v>155</v>
      </c>
      <c r="N479" s="13" t="s">
        <v>810</v>
      </c>
      <c r="O479" s="47"/>
      <c r="P479" s="47"/>
      <c r="Q479" s="47"/>
      <c r="R479" s="47"/>
      <c r="S479" s="47"/>
      <c r="T479" s="47"/>
      <c r="U479" s="47"/>
      <c r="V479" s="47"/>
      <c r="W479" s="47"/>
    </row>
    <row r="480" spans="1:23" s="2" customFormat="1">
      <c r="A480" s="53" t="s">
        <v>950</v>
      </c>
      <c r="B480" s="56" t="s">
        <v>1000</v>
      </c>
      <c r="C480" s="27">
        <v>1718</v>
      </c>
      <c r="D480" s="2" t="s">
        <v>125</v>
      </c>
      <c r="E480" s="2" t="s">
        <v>180</v>
      </c>
      <c r="F480" s="47" t="s">
        <v>927</v>
      </c>
      <c r="G480" s="55">
        <v>1</v>
      </c>
      <c r="H480" s="47" t="s">
        <v>26</v>
      </c>
      <c r="I480" s="41">
        <v>1</v>
      </c>
      <c r="J480" s="2" t="s">
        <v>1015</v>
      </c>
      <c r="K480" s="47" t="s">
        <v>933</v>
      </c>
      <c r="L480" s="48">
        <v>5225</v>
      </c>
      <c r="M480" s="6">
        <f t="shared" si="23"/>
        <v>5225</v>
      </c>
      <c r="N480" s="13" t="s">
        <v>810</v>
      </c>
      <c r="O480" s="47"/>
      <c r="P480" s="47"/>
      <c r="Q480" s="47"/>
      <c r="R480" s="47"/>
      <c r="S480" s="47"/>
      <c r="T480" s="47"/>
      <c r="U480" s="47"/>
      <c r="V480" s="47"/>
      <c r="W480" s="47"/>
    </row>
    <row r="481" spans="1:23" s="2" customFormat="1">
      <c r="A481" s="53" t="s">
        <v>951</v>
      </c>
      <c r="B481" s="56" t="s">
        <v>1001</v>
      </c>
      <c r="C481" s="27">
        <v>1718</v>
      </c>
      <c r="D481" s="2" t="s">
        <v>125</v>
      </c>
      <c r="E481" s="2" t="s">
        <v>180</v>
      </c>
      <c r="F481" s="47" t="s">
        <v>928</v>
      </c>
      <c r="G481" s="55">
        <v>1</v>
      </c>
      <c r="H481" s="47" t="s">
        <v>26</v>
      </c>
      <c r="I481" s="41">
        <v>1</v>
      </c>
      <c r="J481" s="2" t="s">
        <v>1016</v>
      </c>
      <c r="K481" s="47" t="s">
        <v>928</v>
      </c>
      <c r="L481" s="48">
        <v>3480</v>
      </c>
      <c r="M481" s="6">
        <f t="shared" si="23"/>
        <v>3480</v>
      </c>
      <c r="N481" s="13" t="s">
        <v>810</v>
      </c>
      <c r="O481" s="47"/>
      <c r="P481" s="47"/>
      <c r="Q481" s="47"/>
      <c r="R481" s="47"/>
      <c r="S481" s="47"/>
      <c r="T481" s="47"/>
      <c r="U481" s="47"/>
      <c r="V481" s="47"/>
      <c r="W481" s="47"/>
    </row>
    <row r="482" spans="1:23" s="2" customFormat="1">
      <c r="A482" s="53" t="s">
        <v>952</v>
      </c>
      <c r="B482" s="56" t="s">
        <v>1002</v>
      </c>
      <c r="C482" s="27">
        <v>1718</v>
      </c>
      <c r="D482" s="2" t="s">
        <v>125</v>
      </c>
      <c r="E482" s="2" t="s">
        <v>180</v>
      </c>
      <c r="F482" s="47" t="s">
        <v>929</v>
      </c>
      <c r="G482" s="55">
        <v>1</v>
      </c>
      <c r="H482" s="47" t="s">
        <v>26</v>
      </c>
      <c r="I482" s="41">
        <v>1</v>
      </c>
      <c r="J482" s="2" t="s">
        <v>1017</v>
      </c>
      <c r="K482" s="47" t="s">
        <v>929</v>
      </c>
      <c r="L482" s="48">
        <v>2699</v>
      </c>
      <c r="M482" s="6">
        <f t="shared" si="23"/>
        <v>2699</v>
      </c>
      <c r="N482" s="13" t="s">
        <v>810</v>
      </c>
      <c r="O482" s="47"/>
      <c r="P482" s="47"/>
      <c r="Q482" s="47"/>
      <c r="R482" s="47"/>
      <c r="S482" s="47"/>
      <c r="T482" s="47"/>
      <c r="U482" s="47"/>
      <c r="V482" s="47"/>
      <c r="W482" s="47"/>
    </row>
    <row r="483" spans="1:23" s="13" customFormat="1">
      <c r="A483" s="53" t="s">
        <v>953</v>
      </c>
      <c r="B483" s="56" t="s">
        <v>1003</v>
      </c>
      <c r="C483" s="27">
        <v>1718</v>
      </c>
      <c r="D483" s="2" t="s">
        <v>125</v>
      </c>
      <c r="E483" s="2" t="s">
        <v>180</v>
      </c>
      <c r="F483" s="47" t="s">
        <v>930</v>
      </c>
      <c r="G483" s="55">
        <v>1</v>
      </c>
      <c r="H483" s="47" t="s">
        <v>26</v>
      </c>
      <c r="I483" s="41">
        <v>1</v>
      </c>
      <c r="J483" s="2" t="s">
        <v>1018</v>
      </c>
      <c r="K483" s="47" t="s">
        <v>930</v>
      </c>
      <c r="L483" s="48">
        <v>1399</v>
      </c>
      <c r="M483" s="6">
        <f t="shared" si="23"/>
        <v>1399</v>
      </c>
      <c r="N483" s="13" t="s">
        <v>810</v>
      </c>
      <c r="O483" s="47"/>
      <c r="P483" s="47"/>
      <c r="Q483" s="47"/>
      <c r="R483" s="47"/>
      <c r="S483" s="47"/>
      <c r="T483" s="47"/>
      <c r="U483" s="47"/>
      <c r="V483" s="47"/>
      <c r="W483" s="47"/>
    </row>
    <row r="484" spans="1:23" s="13" customFormat="1">
      <c r="A484" s="53" t="s">
        <v>954</v>
      </c>
      <c r="B484" s="56" t="s">
        <v>1004</v>
      </c>
      <c r="C484" s="27">
        <v>1718</v>
      </c>
      <c r="D484" s="2" t="s">
        <v>125</v>
      </c>
      <c r="E484" s="2" t="s">
        <v>180</v>
      </c>
      <c r="F484" s="47" t="s">
        <v>931</v>
      </c>
      <c r="G484" s="55">
        <v>1</v>
      </c>
      <c r="H484" s="47" t="s">
        <v>26</v>
      </c>
      <c r="I484" s="41">
        <v>1</v>
      </c>
      <c r="J484" s="2" t="s">
        <v>1017</v>
      </c>
      <c r="K484" s="47" t="s">
        <v>931</v>
      </c>
      <c r="L484" s="48">
        <v>3699</v>
      </c>
      <c r="M484" s="6">
        <f t="shared" si="23"/>
        <v>3699</v>
      </c>
      <c r="N484" s="13" t="s">
        <v>810</v>
      </c>
      <c r="O484" s="47"/>
      <c r="P484" s="47"/>
      <c r="Q484" s="47"/>
      <c r="R484" s="47"/>
      <c r="S484" s="47"/>
      <c r="T484" s="47"/>
      <c r="U484" s="47"/>
      <c r="V484" s="47"/>
      <c r="W484" s="47"/>
    </row>
    <row r="485" spans="1:23" s="13" customFormat="1" ht="13.8">
      <c r="A485" s="2" t="s">
        <v>142</v>
      </c>
      <c r="B485" s="51" t="s">
        <v>143</v>
      </c>
      <c r="C485" s="27">
        <v>1401</v>
      </c>
      <c r="D485" s="2" t="s">
        <v>15</v>
      </c>
      <c r="E485" s="2" t="s">
        <v>92</v>
      </c>
      <c r="F485" s="2" t="s">
        <v>144</v>
      </c>
      <c r="G485" s="3">
        <v>1</v>
      </c>
      <c r="H485" s="2" t="s">
        <v>26</v>
      </c>
      <c r="I485" s="3">
        <v>1</v>
      </c>
      <c r="J485" s="2" t="s">
        <v>128</v>
      </c>
      <c r="K485" s="4" t="s">
        <v>145</v>
      </c>
      <c r="L485" s="5">
        <v>30000</v>
      </c>
      <c r="M485" s="6">
        <f t="shared" si="23"/>
        <v>30000</v>
      </c>
      <c r="N485" s="2" t="s">
        <v>784</v>
      </c>
      <c r="O485" s="2"/>
      <c r="P485" s="2"/>
      <c r="Q485" s="2"/>
      <c r="R485" s="2"/>
      <c r="S485" s="2"/>
      <c r="T485" s="2"/>
      <c r="U485" s="2"/>
      <c r="V485" s="2"/>
      <c r="W485" s="2"/>
    </row>
    <row r="486" spans="1:23" s="13" customFormat="1" ht="13.8">
      <c r="A486" s="2" t="s">
        <v>435</v>
      </c>
      <c r="B486" s="51" t="s">
        <v>436</v>
      </c>
      <c r="C486" s="27">
        <v>1401</v>
      </c>
      <c r="D486" s="2" t="s">
        <v>15</v>
      </c>
      <c r="E486" s="2" t="s">
        <v>92</v>
      </c>
      <c r="F486" s="2" t="s">
        <v>437</v>
      </c>
      <c r="G486" s="3">
        <v>1</v>
      </c>
      <c r="H486" s="2" t="s">
        <v>17</v>
      </c>
      <c r="I486" s="3">
        <v>0</v>
      </c>
      <c r="J486" s="2" t="s">
        <v>438</v>
      </c>
      <c r="K486" s="4" t="s">
        <v>439</v>
      </c>
      <c r="L486" s="5">
        <v>0</v>
      </c>
      <c r="M486" s="6">
        <f t="shared" si="23"/>
        <v>0</v>
      </c>
      <c r="N486" s="2" t="s">
        <v>784</v>
      </c>
      <c r="O486" s="2"/>
      <c r="P486" s="2"/>
      <c r="Q486" s="2"/>
      <c r="R486" s="2"/>
      <c r="S486" s="2"/>
      <c r="T486" s="2"/>
      <c r="U486" s="2"/>
      <c r="V486" s="2"/>
      <c r="W486" s="2"/>
    </row>
    <row r="487" spans="1:23" s="2" customFormat="1" ht="13.8">
      <c r="A487" s="2" t="s">
        <v>720</v>
      </c>
      <c r="B487" s="51" t="s">
        <v>721</v>
      </c>
      <c r="C487" s="27">
        <v>1401</v>
      </c>
      <c r="D487" s="2" t="s">
        <v>15</v>
      </c>
      <c r="E487" s="2" t="s">
        <v>92</v>
      </c>
      <c r="F487" s="2" t="s">
        <v>722</v>
      </c>
      <c r="G487" s="3">
        <v>1</v>
      </c>
      <c r="H487" s="2" t="s">
        <v>26</v>
      </c>
      <c r="I487" s="3">
        <v>1</v>
      </c>
      <c r="J487" s="2" t="s">
        <v>843</v>
      </c>
      <c r="K487" s="2" t="s">
        <v>721</v>
      </c>
      <c r="L487" s="5">
        <v>10000</v>
      </c>
      <c r="M487" s="6">
        <f t="shared" si="23"/>
        <v>10000</v>
      </c>
      <c r="N487" s="2" t="s">
        <v>810</v>
      </c>
    </row>
    <row r="488" spans="1:23" s="2" customFormat="1" ht="13.8">
      <c r="A488" s="2" t="s">
        <v>440</v>
      </c>
      <c r="B488" s="51" t="s">
        <v>441</v>
      </c>
      <c r="C488" s="27">
        <v>1401</v>
      </c>
      <c r="D488" s="2" t="s">
        <v>15</v>
      </c>
      <c r="E488" s="2" t="s">
        <v>92</v>
      </c>
      <c r="F488" s="2" t="s">
        <v>442</v>
      </c>
      <c r="G488" s="3">
        <v>1</v>
      </c>
      <c r="H488" s="2" t="s">
        <v>17</v>
      </c>
      <c r="I488" s="3">
        <v>0</v>
      </c>
      <c r="J488" s="2" t="s">
        <v>443</v>
      </c>
      <c r="K488" s="4" t="s">
        <v>834</v>
      </c>
      <c r="L488" s="5">
        <v>0</v>
      </c>
      <c r="M488" s="6">
        <f t="shared" si="23"/>
        <v>0</v>
      </c>
      <c r="N488" s="2" t="s">
        <v>810</v>
      </c>
    </row>
    <row r="489" spans="1:23" s="47" customFormat="1">
      <c r="A489" s="2" t="s">
        <v>31</v>
      </c>
      <c r="B489" s="51" t="s">
        <v>32</v>
      </c>
      <c r="C489" s="27">
        <v>1114</v>
      </c>
      <c r="D489" s="2" t="s">
        <v>23</v>
      </c>
      <c r="E489" s="2" t="s">
        <v>117</v>
      </c>
      <c r="F489" s="2" t="s">
        <v>35</v>
      </c>
      <c r="G489" s="3">
        <v>1</v>
      </c>
      <c r="H489" s="2" t="s">
        <v>26</v>
      </c>
      <c r="I489" s="3">
        <v>1</v>
      </c>
      <c r="J489" s="2" t="s">
        <v>18</v>
      </c>
      <c r="K489" s="4" t="s">
        <v>36</v>
      </c>
      <c r="L489" s="5">
        <v>9000</v>
      </c>
      <c r="M489" s="6">
        <f t="shared" si="23"/>
        <v>9000</v>
      </c>
      <c r="N489" s="2" t="s">
        <v>810</v>
      </c>
      <c r="O489" s="2"/>
      <c r="P489" s="2"/>
      <c r="Q489" s="2"/>
      <c r="R489" s="2"/>
      <c r="S489" s="2"/>
      <c r="T489" s="2"/>
      <c r="U489" s="2"/>
      <c r="V489" s="2"/>
      <c r="W489" s="2"/>
    </row>
    <row r="490" spans="1:23" s="47" customFormat="1" ht="26.4">
      <c r="A490" s="2" t="s">
        <v>13</v>
      </c>
      <c r="B490" s="51" t="s">
        <v>14</v>
      </c>
      <c r="C490" s="27">
        <v>1491</v>
      </c>
      <c r="D490" s="2" t="s">
        <v>15</v>
      </c>
      <c r="E490" s="2" t="s">
        <v>788</v>
      </c>
      <c r="F490" s="2" t="s">
        <v>16</v>
      </c>
      <c r="G490" s="3">
        <v>1</v>
      </c>
      <c r="H490" s="2" t="s">
        <v>17</v>
      </c>
      <c r="I490" s="3">
        <v>0</v>
      </c>
      <c r="J490" s="2" t="s">
        <v>18</v>
      </c>
      <c r="K490" s="4" t="s">
        <v>19</v>
      </c>
      <c r="L490" s="5">
        <v>0</v>
      </c>
      <c r="M490" s="6">
        <f t="shared" si="23"/>
        <v>0</v>
      </c>
      <c r="N490" s="2" t="s">
        <v>810</v>
      </c>
      <c r="O490" s="2"/>
      <c r="P490" s="2"/>
      <c r="Q490" s="2"/>
      <c r="R490" s="2"/>
      <c r="S490" s="2"/>
      <c r="T490" s="2"/>
      <c r="U490" s="2"/>
      <c r="V490" s="2"/>
      <c r="W490" s="2"/>
    </row>
    <row r="491" spans="1:23" s="47" customFormat="1">
      <c r="A491" s="2" t="s">
        <v>444</v>
      </c>
      <c r="B491" s="51" t="s">
        <v>445</v>
      </c>
      <c r="C491" s="27">
        <v>1401</v>
      </c>
      <c r="D491" s="2" t="s">
        <v>15</v>
      </c>
      <c r="E491" s="2" t="s">
        <v>92</v>
      </c>
      <c r="F491" s="2" t="s">
        <v>446</v>
      </c>
      <c r="G491" s="3">
        <v>1</v>
      </c>
      <c r="H491" s="2" t="s">
        <v>17</v>
      </c>
      <c r="I491" s="3">
        <v>0</v>
      </c>
      <c r="J491" s="2" t="s">
        <v>447</v>
      </c>
      <c r="K491" s="4" t="s">
        <v>448</v>
      </c>
      <c r="L491" s="5"/>
      <c r="M491" s="6">
        <f t="shared" si="23"/>
        <v>0</v>
      </c>
      <c r="N491" s="2" t="s">
        <v>784</v>
      </c>
      <c r="O491" s="2"/>
      <c r="P491" s="2"/>
      <c r="Q491" s="2"/>
      <c r="R491" s="2"/>
      <c r="S491" s="2"/>
      <c r="T491" s="2"/>
      <c r="U491" s="2"/>
      <c r="V491" s="2"/>
      <c r="W491" s="2"/>
    </row>
    <row r="492" spans="1:23" s="47" customFormat="1">
      <c r="A492" s="2" t="s">
        <v>760</v>
      </c>
      <c r="B492" s="51" t="s">
        <v>761</v>
      </c>
      <c r="C492" s="27">
        <v>1401</v>
      </c>
      <c r="D492" s="2" t="s">
        <v>15</v>
      </c>
      <c r="E492" s="2" t="s">
        <v>92</v>
      </c>
      <c r="F492" s="2" t="s">
        <v>762</v>
      </c>
      <c r="G492" s="3">
        <v>2</v>
      </c>
      <c r="H492" s="2" t="s">
        <v>26</v>
      </c>
      <c r="I492" s="3">
        <v>2</v>
      </c>
      <c r="J492" s="2" t="s">
        <v>94</v>
      </c>
      <c r="K492" s="4" t="s">
        <v>763</v>
      </c>
      <c r="L492" s="5">
        <v>350</v>
      </c>
      <c r="M492" s="6">
        <f t="shared" si="23"/>
        <v>700</v>
      </c>
      <c r="N492" s="2" t="s">
        <v>786</v>
      </c>
      <c r="O492" s="2"/>
      <c r="P492" s="2"/>
      <c r="Q492" s="2"/>
      <c r="R492" s="2"/>
      <c r="S492" s="2"/>
      <c r="T492" s="2"/>
      <c r="U492" s="2"/>
      <c r="V492" s="2"/>
      <c r="W492" s="2"/>
    </row>
    <row r="493" spans="1:23" s="47" customFormat="1">
      <c r="A493" s="2" t="s">
        <v>449</v>
      </c>
      <c r="B493" s="51" t="s">
        <v>450</v>
      </c>
      <c r="C493" s="27">
        <v>1425</v>
      </c>
      <c r="D493" s="2" t="s">
        <v>15</v>
      </c>
      <c r="E493" s="2" t="s">
        <v>460</v>
      </c>
      <c r="F493" s="2" t="s">
        <v>452</v>
      </c>
      <c r="G493" s="3">
        <v>1</v>
      </c>
      <c r="H493" s="2" t="s">
        <v>17</v>
      </c>
      <c r="I493" s="3">
        <v>0</v>
      </c>
      <c r="J493" s="2" t="s">
        <v>18</v>
      </c>
      <c r="K493" s="4" t="s">
        <v>453</v>
      </c>
      <c r="L493" s="5">
        <v>0</v>
      </c>
      <c r="M493" s="6">
        <f t="shared" si="23"/>
        <v>0</v>
      </c>
      <c r="N493" s="2" t="s">
        <v>810</v>
      </c>
      <c r="O493" s="2"/>
      <c r="P493" s="2"/>
      <c r="Q493" s="2"/>
      <c r="R493" s="2"/>
      <c r="S493" s="2"/>
      <c r="T493" s="2"/>
      <c r="U493" s="2"/>
      <c r="V493" s="2"/>
      <c r="W493" s="2"/>
    </row>
    <row r="494" spans="1:23" s="47" customFormat="1" ht="26.4">
      <c r="A494" s="2" t="s">
        <v>723</v>
      </c>
      <c r="B494" s="51" t="s">
        <v>965</v>
      </c>
      <c r="C494" s="27">
        <v>1428</v>
      </c>
      <c r="D494" s="2" t="s">
        <v>15</v>
      </c>
      <c r="E494" s="2" t="s">
        <v>787</v>
      </c>
      <c r="F494" s="2" t="s">
        <v>724</v>
      </c>
      <c r="G494" s="3">
        <v>1</v>
      </c>
      <c r="H494" s="2" t="s">
        <v>26</v>
      </c>
      <c r="I494" s="3">
        <v>1</v>
      </c>
      <c r="J494" s="2" t="s">
        <v>725</v>
      </c>
      <c r="K494" s="4" t="s">
        <v>833</v>
      </c>
      <c r="L494" s="5">
        <v>45000</v>
      </c>
      <c r="M494" s="6">
        <f t="shared" si="23"/>
        <v>45000</v>
      </c>
      <c r="N494" s="2" t="s">
        <v>810</v>
      </c>
      <c r="O494" s="5"/>
      <c r="P494" s="6"/>
      <c r="Q494" s="7"/>
      <c r="R494" s="8"/>
      <c r="S494" s="30"/>
      <c r="T494" s="2"/>
      <c r="U494" s="2"/>
      <c r="V494" s="2"/>
      <c r="W494" s="2"/>
    </row>
    <row r="495" spans="1:23" s="47" customFormat="1">
      <c r="A495" s="2" t="s">
        <v>726</v>
      </c>
      <c r="B495" s="51" t="s">
        <v>727</v>
      </c>
      <c r="C495" s="27">
        <v>1425</v>
      </c>
      <c r="D495" s="2" t="s">
        <v>15</v>
      </c>
      <c r="E495" s="2" t="s">
        <v>460</v>
      </c>
      <c r="F495" s="2" t="s">
        <v>728</v>
      </c>
      <c r="G495" s="3">
        <v>1</v>
      </c>
      <c r="H495" s="2" t="s">
        <v>26</v>
      </c>
      <c r="I495" s="3">
        <f>G495</f>
        <v>1</v>
      </c>
      <c r="J495" s="2" t="s">
        <v>729</v>
      </c>
      <c r="K495" s="4" t="s">
        <v>730</v>
      </c>
      <c r="L495" s="5">
        <v>35000</v>
      </c>
      <c r="M495" s="6">
        <f t="shared" si="23"/>
        <v>35000</v>
      </c>
      <c r="N495" s="2" t="s">
        <v>810</v>
      </c>
      <c r="O495" s="2"/>
      <c r="P495" s="2"/>
      <c r="Q495" s="2"/>
      <c r="R495" s="2"/>
      <c r="S495" s="2"/>
      <c r="T495" s="2"/>
      <c r="U495" s="2"/>
      <c r="V495" s="2"/>
      <c r="W495" s="2"/>
    </row>
    <row r="496" spans="1:23" s="47" customFormat="1">
      <c r="A496" s="2" t="s">
        <v>96</v>
      </c>
      <c r="B496" s="51" t="s">
        <v>97</v>
      </c>
      <c r="C496" s="27">
        <v>1401</v>
      </c>
      <c r="D496" s="2" t="s">
        <v>15</v>
      </c>
      <c r="E496" s="2" t="s">
        <v>92</v>
      </c>
      <c r="F496" s="2" t="s">
        <v>98</v>
      </c>
      <c r="G496" s="3">
        <v>1</v>
      </c>
      <c r="H496" s="2" t="s">
        <v>26</v>
      </c>
      <c r="I496" s="3">
        <v>1</v>
      </c>
      <c r="J496" s="2" t="s">
        <v>897</v>
      </c>
      <c r="K496" s="4" t="s">
        <v>898</v>
      </c>
      <c r="L496" s="5">
        <v>1500</v>
      </c>
      <c r="M496" s="6">
        <f t="shared" si="23"/>
        <v>1500</v>
      </c>
      <c r="N496" s="8" t="s">
        <v>810</v>
      </c>
      <c r="O496" s="2"/>
      <c r="P496" s="2"/>
      <c r="Q496" s="2"/>
      <c r="R496" s="2"/>
      <c r="S496" s="2"/>
      <c r="T496" s="2"/>
      <c r="U496" s="2"/>
      <c r="V496" s="2"/>
      <c r="W496" s="2"/>
    </row>
    <row r="497" spans="1:23" s="47" customFormat="1">
      <c r="A497" s="2" t="s">
        <v>454</v>
      </c>
      <c r="B497" s="51" t="s">
        <v>455</v>
      </c>
      <c r="C497" s="27">
        <v>1401</v>
      </c>
      <c r="D497" s="2" t="s">
        <v>15</v>
      </c>
      <c r="E497" s="2" t="s">
        <v>92</v>
      </c>
      <c r="F497" s="2" t="s">
        <v>456</v>
      </c>
      <c r="G497" s="3">
        <v>1</v>
      </c>
      <c r="H497" s="2" t="s">
        <v>17</v>
      </c>
      <c r="I497" s="3">
        <v>0</v>
      </c>
      <c r="J497" s="2" t="s">
        <v>94</v>
      </c>
      <c r="K497" s="4" t="s">
        <v>457</v>
      </c>
      <c r="L497" s="5">
        <v>350</v>
      </c>
      <c r="M497" s="6">
        <f t="shared" si="23"/>
        <v>0</v>
      </c>
      <c r="N497" s="2" t="s">
        <v>810</v>
      </c>
      <c r="O497" s="2"/>
      <c r="P497" s="2"/>
      <c r="Q497" s="2"/>
      <c r="R497" s="2"/>
      <c r="S497" s="2"/>
      <c r="T497" s="2"/>
      <c r="U497" s="2"/>
      <c r="V497" s="2"/>
      <c r="W497" s="2"/>
    </row>
    <row r="498" spans="1:23" s="47" customFormat="1">
      <c r="A498" s="2" t="s">
        <v>494</v>
      </c>
      <c r="B498" s="51" t="s">
        <v>899</v>
      </c>
      <c r="C498" s="27">
        <v>1301</v>
      </c>
      <c r="D498" s="2" t="s">
        <v>33</v>
      </c>
      <c r="E498" s="2" t="s">
        <v>51</v>
      </c>
      <c r="F498" s="2" t="s">
        <v>495</v>
      </c>
      <c r="G498" s="3">
        <v>2</v>
      </c>
      <c r="H498" s="2" t="s">
        <v>17</v>
      </c>
      <c r="I498" s="3">
        <v>0</v>
      </c>
      <c r="J498" s="2" t="s">
        <v>496</v>
      </c>
      <c r="K498" s="4" t="s">
        <v>497</v>
      </c>
      <c r="L498" s="5">
        <v>0</v>
      </c>
      <c r="M498" s="6">
        <f t="shared" si="23"/>
        <v>0</v>
      </c>
      <c r="N498" s="2" t="s">
        <v>807</v>
      </c>
      <c r="O498" s="2"/>
      <c r="P498" s="2"/>
      <c r="Q498" s="2"/>
      <c r="R498" s="2"/>
      <c r="S498" s="2"/>
      <c r="T498" s="2"/>
      <c r="U498" s="2"/>
      <c r="V498" s="2"/>
      <c r="W498" s="2"/>
    </row>
    <row r="499" spans="1:23" s="47" customFormat="1">
      <c r="A499" s="2" t="s">
        <v>136</v>
      </c>
      <c r="B499" s="51" t="s">
        <v>137</v>
      </c>
      <c r="C499" s="27">
        <v>1401</v>
      </c>
      <c r="D499" s="2" t="s">
        <v>15</v>
      </c>
      <c r="E499" s="2" t="s">
        <v>92</v>
      </c>
      <c r="F499" s="2" t="s">
        <v>138</v>
      </c>
      <c r="G499" s="3">
        <v>1</v>
      </c>
      <c r="H499" s="2" t="s">
        <v>26</v>
      </c>
      <c r="I499" s="3">
        <v>1</v>
      </c>
      <c r="J499" s="2" t="s">
        <v>128</v>
      </c>
      <c r="K499" s="12" t="s">
        <v>139</v>
      </c>
      <c r="L499" s="5">
        <v>60000</v>
      </c>
      <c r="M499" s="6">
        <f t="shared" si="23"/>
        <v>60000</v>
      </c>
      <c r="N499" s="8" t="s">
        <v>826</v>
      </c>
      <c r="O499" s="2"/>
      <c r="P499" s="2"/>
      <c r="Q499" s="2"/>
      <c r="R499" s="2"/>
      <c r="S499" s="2"/>
      <c r="T499" s="2"/>
      <c r="U499" s="2"/>
      <c r="V499" s="2"/>
      <c r="W499" s="2"/>
    </row>
    <row r="500" spans="1:23" s="47" customFormat="1">
      <c r="A500" s="2" t="s">
        <v>136</v>
      </c>
      <c r="B500" s="51" t="s">
        <v>137</v>
      </c>
      <c r="C500" s="27">
        <v>1402</v>
      </c>
      <c r="D500" s="2" t="s">
        <v>15</v>
      </c>
      <c r="E500" s="2" t="s">
        <v>122</v>
      </c>
      <c r="F500" s="2" t="s">
        <v>138</v>
      </c>
      <c r="G500" s="3">
        <v>1</v>
      </c>
      <c r="H500" s="2" t="s">
        <v>26</v>
      </c>
      <c r="I500" s="3">
        <v>1</v>
      </c>
      <c r="J500" s="2" t="s">
        <v>128</v>
      </c>
      <c r="K500" s="12" t="s">
        <v>139</v>
      </c>
      <c r="L500" s="5">
        <v>60000</v>
      </c>
      <c r="M500" s="6">
        <f t="shared" si="23"/>
        <v>60000</v>
      </c>
      <c r="N500" s="2" t="s">
        <v>826</v>
      </c>
      <c r="O500" s="2"/>
      <c r="P500" s="2"/>
      <c r="Q500" s="2"/>
      <c r="R500" s="2"/>
      <c r="S500" s="2"/>
      <c r="T500" s="2"/>
      <c r="U500" s="2"/>
      <c r="V500" s="2"/>
      <c r="W500" s="2"/>
    </row>
    <row r="501" spans="1:23" s="47" customFormat="1">
      <c r="A501" s="2" t="s">
        <v>458</v>
      </c>
      <c r="B501" s="51" t="s">
        <v>459</v>
      </c>
      <c r="C501" s="27">
        <v>1425</v>
      </c>
      <c r="D501" s="2" t="s">
        <v>15</v>
      </c>
      <c r="E501" s="2" t="s">
        <v>460</v>
      </c>
      <c r="F501" s="2" t="s">
        <v>461</v>
      </c>
      <c r="G501" s="3">
        <v>1</v>
      </c>
      <c r="H501" s="2" t="s">
        <v>17</v>
      </c>
      <c r="I501" s="3">
        <v>0</v>
      </c>
      <c r="J501" s="2" t="s">
        <v>462</v>
      </c>
      <c r="K501" s="4" t="s">
        <v>463</v>
      </c>
      <c r="L501" s="5">
        <v>0</v>
      </c>
      <c r="M501" s="6">
        <f t="shared" si="23"/>
        <v>0</v>
      </c>
      <c r="N501" s="2" t="s">
        <v>810</v>
      </c>
      <c r="O501" s="2"/>
      <c r="P501" s="2"/>
      <c r="Q501" s="2"/>
      <c r="R501" s="2"/>
      <c r="S501" s="2"/>
      <c r="T501" s="2"/>
      <c r="U501" s="2"/>
      <c r="V501" s="2"/>
      <c r="W501" s="2"/>
    </row>
    <row r="502" spans="1:23" s="47" customFormat="1">
      <c r="A502" s="2" t="s">
        <v>165</v>
      </c>
      <c r="B502" s="51" t="s">
        <v>166</v>
      </c>
      <c r="C502" s="27">
        <v>1429</v>
      </c>
      <c r="D502" s="2" t="s">
        <v>15</v>
      </c>
      <c r="E502" s="13" t="s">
        <v>451</v>
      </c>
      <c r="F502" s="26" t="s">
        <v>764</v>
      </c>
      <c r="G502" s="14">
        <v>2</v>
      </c>
      <c r="H502" s="2" t="s">
        <v>26</v>
      </c>
      <c r="I502" s="3">
        <f>G499</f>
        <v>1</v>
      </c>
      <c r="J502" s="2" t="s">
        <v>94</v>
      </c>
      <c r="K502" s="10" t="s">
        <v>167</v>
      </c>
      <c r="L502" s="6">
        <v>1600</v>
      </c>
      <c r="M502" s="6">
        <f t="shared" si="23"/>
        <v>1600</v>
      </c>
      <c r="N502" s="2" t="s">
        <v>784</v>
      </c>
      <c r="O502" s="2"/>
      <c r="P502" s="2"/>
      <c r="Q502" s="2"/>
      <c r="R502" s="2"/>
      <c r="S502" s="2"/>
      <c r="T502" s="2"/>
      <c r="U502" s="2"/>
      <c r="V502" s="2"/>
      <c r="W502" s="2"/>
    </row>
    <row r="503" spans="1:23" s="47" customFormat="1">
      <c r="A503" s="2" t="s">
        <v>165</v>
      </c>
      <c r="B503" s="51" t="s">
        <v>166</v>
      </c>
      <c r="C503" s="27">
        <v>1401</v>
      </c>
      <c r="D503" s="2" t="s">
        <v>15</v>
      </c>
      <c r="E503" s="2" t="s">
        <v>92</v>
      </c>
      <c r="F503" s="26" t="s">
        <v>764</v>
      </c>
      <c r="G503" s="3">
        <v>1</v>
      </c>
      <c r="H503" s="2" t="s">
        <v>26</v>
      </c>
      <c r="I503" s="3">
        <f>G503</f>
        <v>1</v>
      </c>
      <c r="J503" s="2" t="s">
        <v>94</v>
      </c>
      <c r="K503" s="10" t="s">
        <v>167</v>
      </c>
      <c r="L503" s="6">
        <v>1600</v>
      </c>
      <c r="M503" s="6">
        <f t="shared" si="23"/>
        <v>1600</v>
      </c>
      <c r="N503" s="2" t="s">
        <v>808</v>
      </c>
      <c r="O503" s="2"/>
      <c r="P503" s="2"/>
      <c r="Q503" s="2"/>
      <c r="R503" s="2"/>
      <c r="S503" s="2"/>
      <c r="T503" s="2"/>
      <c r="U503" s="2"/>
      <c r="V503" s="2"/>
      <c r="W503" s="2"/>
    </row>
    <row r="504" spans="1:23" s="47" customFormat="1">
      <c r="A504" s="13" t="s">
        <v>731</v>
      </c>
      <c r="B504" s="51" t="s">
        <v>732</v>
      </c>
      <c r="C504" s="27">
        <v>1402</v>
      </c>
      <c r="D504" s="2" t="s">
        <v>15</v>
      </c>
      <c r="E504" s="2" t="s">
        <v>122</v>
      </c>
      <c r="F504" s="2" t="s">
        <v>733</v>
      </c>
      <c r="G504" s="3">
        <v>1</v>
      </c>
      <c r="H504" s="2" t="s">
        <v>26</v>
      </c>
      <c r="I504" s="3">
        <v>1</v>
      </c>
      <c r="J504" s="13" t="s">
        <v>734</v>
      </c>
      <c r="K504" s="21" t="s">
        <v>733</v>
      </c>
      <c r="L504" s="19">
        <v>44500</v>
      </c>
      <c r="M504" s="6">
        <f t="shared" si="23"/>
        <v>44500</v>
      </c>
      <c r="N504" s="2" t="s">
        <v>784</v>
      </c>
      <c r="O504" s="2"/>
      <c r="P504" s="2"/>
      <c r="Q504" s="2"/>
      <c r="R504" s="2"/>
      <c r="S504" s="2"/>
      <c r="T504" s="2"/>
      <c r="U504" s="2"/>
      <c r="V504" s="2"/>
      <c r="W504" s="2"/>
    </row>
    <row r="505" spans="1:23" s="47" customFormat="1">
      <c r="A505" s="2" t="s">
        <v>844</v>
      </c>
      <c r="B505" s="51" t="s">
        <v>900</v>
      </c>
      <c r="C505" s="27">
        <v>1401</v>
      </c>
      <c r="D505" s="2" t="s">
        <v>15</v>
      </c>
      <c r="E505" s="2" t="s">
        <v>92</v>
      </c>
      <c r="F505" s="2" t="s">
        <v>154</v>
      </c>
      <c r="G505" s="3">
        <v>2</v>
      </c>
      <c r="H505" s="2" t="s">
        <v>26</v>
      </c>
      <c r="I505" s="3">
        <v>2</v>
      </c>
      <c r="J505" s="2" t="s">
        <v>741</v>
      </c>
      <c r="K505" s="4" t="s">
        <v>877</v>
      </c>
      <c r="L505" s="5">
        <v>11000</v>
      </c>
      <c r="M505" s="6">
        <f t="shared" si="23"/>
        <v>22000</v>
      </c>
      <c r="N505" s="2" t="s">
        <v>810</v>
      </c>
      <c r="O505" s="2"/>
      <c r="P505" s="2"/>
      <c r="Q505" s="2"/>
      <c r="R505" s="2"/>
      <c r="S505" s="2"/>
      <c r="T505" s="2"/>
      <c r="U505" s="2"/>
      <c r="V505" s="2"/>
      <c r="W505" s="2"/>
    </row>
    <row r="506" spans="1:23" s="47" customFormat="1">
      <c r="A506" s="2" t="s">
        <v>140</v>
      </c>
      <c r="B506" s="51" t="s">
        <v>141</v>
      </c>
      <c r="C506" s="27">
        <v>1402</v>
      </c>
      <c r="D506" s="2" t="s">
        <v>15</v>
      </c>
      <c r="E506" s="2" t="s">
        <v>122</v>
      </c>
      <c r="F506" s="2" t="s">
        <v>818</v>
      </c>
      <c r="G506" s="3">
        <v>1</v>
      </c>
      <c r="H506" s="2" t="s">
        <v>26</v>
      </c>
      <c r="I506" s="3">
        <v>1</v>
      </c>
      <c r="J506" s="2" t="s">
        <v>741</v>
      </c>
      <c r="K506" s="4" t="s">
        <v>878</v>
      </c>
      <c r="L506" s="5">
        <v>5500</v>
      </c>
      <c r="M506" s="6">
        <f t="shared" si="23"/>
        <v>5500</v>
      </c>
      <c r="N506" s="2" t="s">
        <v>811</v>
      </c>
      <c r="O506" s="2"/>
      <c r="P506" s="2"/>
      <c r="Q506" s="2"/>
      <c r="R506" s="2"/>
      <c r="S506" s="2"/>
      <c r="T506" s="2"/>
      <c r="U506" s="2"/>
      <c r="V506" s="2"/>
      <c r="W506" s="2"/>
    </row>
    <row r="507" spans="1:23" s="47" customFormat="1">
      <c r="A507" s="2" t="s">
        <v>140</v>
      </c>
      <c r="B507" s="51" t="s">
        <v>141</v>
      </c>
      <c r="C507" s="27">
        <v>1402</v>
      </c>
      <c r="D507" s="2" t="s">
        <v>33</v>
      </c>
      <c r="E507" s="2" t="s">
        <v>790</v>
      </c>
      <c r="F507" s="2" t="s">
        <v>818</v>
      </c>
      <c r="G507" s="3">
        <v>1</v>
      </c>
      <c r="H507" s="2" t="s">
        <v>26</v>
      </c>
      <c r="I507" s="3">
        <v>1</v>
      </c>
      <c r="J507" s="2" t="s">
        <v>741</v>
      </c>
      <c r="K507" s="4" t="s">
        <v>878</v>
      </c>
      <c r="L507" s="5">
        <v>5500</v>
      </c>
      <c r="M507" s="6">
        <f t="shared" si="23"/>
        <v>5500</v>
      </c>
      <c r="N507" s="2" t="s">
        <v>811</v>
      </c>
      <c r="O507" s="2"/>
      <c r="P507" s="2"/>
      <c r="Q507" s="2"/>
      <c r="R507" s="2"/>
      <c r="S507" s="2"/>
      <c r="T507" s="2"/>
      <c r="U507" s="2"/>
      <c r="V507" s="2"/>
      <c r="W507" s="2"/>
    </row>
    <row r="508" spans="1:23" s="47" customFormat="1">
      <c r="A508" s="2" t="s">
        <v>140</v>
      </c>
      <c r="B508" s="51" t="s">
        <v>141</v>
      </c>
      <c r="C508" s="27">
        <v>1402</v>
      </c>
      <c r="D508" s="2" t="s">
        <v>33</v>
      </c>
      <c r="E508" s="2" t="s">
        <v>817</v>
      </c>
      <c r="F508" s="2" t="s">
        <v>818</v>
      </c>
      <c r="G508" s="3">
        <v>1</v>
      </c>
      <c r="H508" s="2" t="s">
        <v>26</v>
      </c>
      <c r="I508" s="3">
        <v>1</v>
      </c>
      <c r="J508" s="2" t="s">
        <v>741</v>
      </c>
      <c r="K508" s="4" t="s">
        <v>878</v>
      </c>
      <c r="L508" s="5">
        <v>5500</v>
      </c>
      <c r="M508" s="6">
        <f t="shared" si="23"/>
        <v>5500</v>
      </c>
      <c r="N508" s="2" t="s">
        <v>811</v>
      </c>
      <c r="O508" s="2"/>
      <c r="P508" s="2"/>
      <c r="Q508" s="2"/>
      <c r="R508" s="2"/>
      <c r="S508" s="2"/>
      <c r="T508" s="2"/>
      <c r="U508" s="2"/>
      <c r="V508" s="2"/>
      <c r="W508" s="2"/>
    </row>
    <row r="509" spans="1:23" s="47" customFormat="1">
      <c r="A509" s="13" t="s">
        <v>545</v>
      </c>
      <c r="B509" s="33"/>
      <c r="C509" s="24">
        <v>1402</v>
      </c>
      <c r="D509" s="2" t="s">
        <v>15</v>
      </c>
      <c r="E509" s="2" t="s">
        <v>122</v>
      </c>
      <c r="F509" s="13" t="s">
        <v>541</v>
      </c>
      <c r="G509" s="3">
        <v>1</v>
      </c>
      <c r="H509" s="2" t="s">
        <v>26</v>
      </c>
      <c r="I509" s="3">
        <v>1</v>
      </c>
      <c r="J509" s="13" t="s">
        <v>159</v>
      </c>
      <c r="K509" s="18" t="s">
        <v>546</v>
      </c>
      <c r="L509" s="19">
        <v>450</v>
      </c>
      <c r="M509" s="6">
        <f t="shared" si="23"/>
        <v>450</v>
      </c>
      <c r="N509" s="2" t="s">
        <v>879</v>
      </c>
      <c r="O509" s="2"/>
      <c r="P509" s="2"/>
      <c r="Q509" s="2"/>
      <c r="R509" s="2"/>
      <c r="S509" s="2"/>
      <c r="T509" s="2"/>
      <c r="U509" s="2"/>
      <c r="V509" s="2"/>
      <c r="W509" s="2"/>
    </row>
    <row r="510" spans="1:23" s="47" customFormat="1">
      <c r="A510" s="53"/>
      <c r="B510" s="49"/>
      <c r="D510" s="48"/>
      <c r="G510" s="55"/>
    </row>
    <row r="511" spans="1:23" s="47" customFormat="1">
      <c r="A511" s="53"/>
      <c r="B511" s="49"/>
      <c r="D511" s="48"/>
      <c r="G511" s="55"/>
    </row>
    <row r="512" spans="1:23" s="47" customFormat="1">
      <c r="A512" s="53"/>
      <c r="B512" s="49"/>
      <c r="D512" s="48"/>
      <c r="G512" s="55"/>
    </row>
  </sheetData>
  <sortState ref="A2:W512">
    <sortCondition ref="B2:B512"/>
  </sortState>
  <hyperlinks>
    <hyperlink ref="K487" r:id="rId1"/>
    <hyperlink ref="B2" r:id="rId2"/>
    <hyperlink ref="B5" r:id="rId3"/>
    <hyperlink ref="B8" r:id="rId4"/>
    <hyperlink ref="B10" r:id="rId5"/>
    <hyperlink ref="B39" r:id="rId6"/>
    <hyperlink ref="B40" r:id="rId7"/>
    <hyperlink ref="B41" r:id="rId8"/>
    <hyperlink ref="B50" r:id="rId9"/>
    <hyperlink ref="B51:B52" r:id="rId10" display="Cardiac-04 - Zoll M-Series Defibrillator.pdf"/>
    <hyperlink ref="B53" r:id="rId11"/>
    <hyperlink ref="B54" r:id="rId12"/>
    <hyperlink ref="B55" r:id="rId13"/>
    <hyperlink ref="B56" r:id="rId14"/>
    <hyperlink ref="B57" r:id="rId15"/>
    <hyperlink ref="B63" r:id="rId16"/>
    <hyperlink ref="B64" r:id="rId17"/>
    <hyperlink ref="B65" r:id="rId18"/>
    <hyperlink ref="B66" r:id="rId19"/>
    <hyperlink ref="B67" r:id="rId20"/>
    <hyperlink ref="B68" r:id="rId21"/>
    <hyperlink ref="B69" r:id="rId22"/>
    <hyperlink ref="B70" r:id="rId23"/>
    <hyperlink ref="B71" r:id="rId24"/>
    <hyperlink ref="B72" r:id="rId25"/>
    <hyperlink ref="B83" r:id="rId26"/>
    <hyperlink ref="B84" r:id="rId27"/>
    <hyperlink ref="B85" r:id="rId28"/>
    <hyperlink ref="B86" r:id="rId29"/>
    <hyperlink ref="B87" r:id="rId30"/>
    <hyperlink ref="B88" r:id="rId31"/>
    <hyperlink ref="B83:B86" r:id="rId32" display="Endo-18 through Endo-35.pdf"/>
    <hyperlink ref="B89" r:id="rId33"/>
    <hyperlink ref="B90" r:id="rId34"/>
    <hyperlink ref="B91" r:id="rId35"/>
    <hyperlink ref="B92" r:id="rId36"/>
    <hyperlink ref="B93" r:id="rId37"/>
    <hyperlink ref="B96" r:id="rId38"/>
    <hyperlink ref="B97" r:id="rId39"/>
    <hyperlink ref="B98" r:id="rId40"/>
    <hyperlink ref="B99" r:id="rId41"/>
    <hyperlink ref="B100" r:id="rId42"/>
    <hyperlink ref="B101" r:id="rId43"/>
    <hyperlink ref="B102" r:id="rId44"/>
    <hyperlink ref="B103" r:id="rId45"/>
    <hyperlink ref="B107" r:id="rId46"/>
    <hyperlink ref="B112" r:id="rId47"/>
    <hyperlink ref="B113" r:id="rId48"/>
    <hyperlink ref="B114" r:id="rId49"/>
    <hyperlink ref="B116" r:id="rId50"/>
    <hyperlink ref="B135:B142" r:id="rId51" display="IT-15 - HP  Laserjet M3035 Multi-Function Scan-Print-Copy-Fax.pdf"/>
    <hyperlink ref="B125" r:id="rId52"/>
    <hyperlink ref="B126" r:id="rId53"/>
    <hyperlink ref="B149:B151" r:id="rId54" display="Jan-01- Rubbermaid Closet Organizer.pdf"/>
    <hyperlink ref="B130" r:id="rId55"/>
    <hyperlink ref="B131" r:id="rId56"/>
    <hyperlink ref="B132" r:id="rId57"/>
    <hyperlink ref="B133" r:id="rId58"/>
    <hyperlink ref="B134" r:id="rId59"/>
    <hyperlink ref="B135" r:id="rId60"/>
    <hyperlink ref="B136" r:id="rId61"/>
    <hyperlink ref="B137" r:id="rId62"/>
    <hyperlink ref="B138" r:id="rId63"/>
    <hyperlink ref="B139" r:id="rId64"/>
    <hyperlink ref="B140" r:id="rId65"/>
    <hyperlink ref="B141" r:id="rId66"/>
    <hyperlink ref="B142" r:id="rId67"/>
    <hyperlink ref="B143" r:id="rId68"/>
    <hyperlink ref="B144" r:id="rId69"/>
    <hyperlink ref="B145" r:id="rId70"/>
    <hyperlink ref="B146" r:id="rId71"/>
    <hyperlink ref="B147" r:id="rId72"/>
    <hyperlink ref="B148" r:id="rId73"/>
    <hyperlink ref="B149" r:id="rId74"/>
    <hyperlink ref="B150" r:id="rId75"/>
    <hyperlink ref="B151" r:id="rId76"/>
    <hyperlink ref="B152" r:id="rId77"/>
    <hyperlink ref="B153" r:id="rId78"/>
    <hyperlink ref="B154" r:id="rId79"/>
    <hyperlink ref="B155" r:id="rId80"/>
    <hyperlink ref="B156" r:id="rId81"/>
    <hyperlink ref="B157" r:id="rId82"/>
    <hyperlink ref="B158" r:id="rId83"/>
    <hyperlink ref="B159" r:id="rId84"/>
    <hyperlink ref="B160" r:id="rId85"/>
    <hyperlink ref="B161" r:id="rId86"/>
    <hyperlink ref="B162" r:id="rId87"/>
    <hyperlink ref="B163" r:id="rId88"/>
    <hyperlink ref="B166" r:id="rId89"/>
    <hyperlink ref="B188:B196" r:id="rId90" display="Lab-74 - SNS Overview Brochure-Primex.pdf"/>
    <hyperlink ref="B176" r:id="rId91"/>
    <hyperlink ref="B177" r:id="rId92"/>
    <hyperlink ref="B178" r:id="rId93"/>
    <hyperlink ref="B179" r:id="rId94"/>
    <hyperlink ref="B180" r:id="rId95"/>
    <hyperlink ref="B181" r:id="rId96"/>
    <hyperlink ref="B210:B213" r:id="rId97" display="MF-03 - Stryker GoGed-II Specs.pdf"/>
    <hyperlink ref="B191" r:id="rId98"/>
    <hyperlink ref="B192" r:id="rId99"/>
    <hyperlink ref="B211" r:id="rId100"/>
    <hyperlink ref="B217" r:id="rId101"/>
    <hyperlink ref="B243:B247" r:id="rId102" display="MF-18 - DRE Millennium_5.pdf"/>
    <hyperlink ref="B223" r:id="rId103"/>
    <hyperlink ref="B224" r:id="rId104"/>
    <hyperlink ref="B245" r:id="rId105"/>
    <hyperlink ref="B271:B273" r:id="rId106" display="Misc-02 - Kent Foot Stool With Hand Rail.pdf"/>
    <hyperlink ref="B249" r:id="rId107"/>
    <hyperlink ref="B258" r:id="rId108"/>
    <hyperlink ref="B270" r:id="rId109"/>
    <hyperlink ref="B273" r:id="rId110"/>
    <hyperlink ref="B316" r:id="rId111"/>
    <hyperlink ref="B320" r:id="rId112"/>
    <hyperlink ref="B321" r:id="rId113"/>
    <hyperlink ref="B322" r:id="rId114"/>
    <hyperlink ref="B325" r:id="rId115"/>
    <hyperlink ref="B329" r:id="rId116"/>
    <hyperlink ref="B355:B358" r:id="rId117" display="Misc-22 - Linen Cart - Pedigo SS CDS-270.pdf"/>
    <hyperlink ref="B334" r:id="rId118"/>
    <hyperlink ref="B360:B362" r:id="rId119" display="Misc-23 - SHARP Microwave Oven.pdf"/>
    <hyperlink ref="B338" r:id="rId120"/>
    <hyperlink ref="B364:B365" r:id="rId121" display="Misc-24 - Pedigo Catch Basin P-1025 SS.pdf"/>
    <hyperlink ref="B341" r:id="rId122"/>
    <hyperlink ref="B343" r:id="rId123"/>
    <hyperlink ref="B369:B372" r:id="rId124" display="Misc-27 Home Style Refrigerator GE - GTL17JBW.pdf"/>
    <hyperlink ref="B348" r:id="rId125"/>
    <hyperlink ref="B350" r:id="rId126"/>
    <hyperlink ref="B353" r:id="rId127"/>
    <hyperlink ref="B381:B382" r:id="rId128" display="Misc-44 Shuco Aspirator Modell 330.pdf"/>
    <hyperlink ref="B356" r:id="rId129"/>
    <hyperlink ref="B357" r:id="rId130"/>
    <hyperlink ref="B358" r:id="rId131"/>
    <hyperlink ref="B359" r:id="rId132"/>
    <hyperlink ref="B360" r:id="rId133"/>
    <hyperlink ref="B362" r:id="rId134"/>
    <hyperlink ref="B361" r:id="rId135"/>
    <hyperlink ref="B364" r:id="rId136"/>
    <hyperlink ref="B365" r:id="rId137"/>
    <hyperlink ref="B366" r:id="rId138"/>
    <hyperlink ref="B367" r:id="rId139"/>
    <hyperlink ref="B368" r:id="rId140"/>
    <hyperlink ref="B372" r:id="rId141"/>
    <hyperlink ref="B378" r:id="rId142"/>
    <hyperlink ref="B379" r:id="rId143"/>
    <hyperlink ref="B382" r:id="rId144"/>
    <hyperlink ref="B383" r:id="rId145"/>
    <hyperlink ref="B425:B443" r:id="rId146" display="Misc-96 - Glove Box Holder Stack of 4.pdf"/>
    <hyperlink ref="B462" r:id="rId147"/>
    <hyperlink ref="B461" r:id="rId148"/>
    <hyperlink ref="B463" r:id="rId149"/>
    <hyperlink ref="B485" r:id="rId150"/>
    <hyperlink ref="B486" r:id="rId151"/>
    <hyperlink ref="B487" r:id="rId152"/>
    <hyperlink ref="B488" r:id="rId153"/>
    <hyperlink ref="B489" r:id="rId154"/>
    <hyperlink ref="B490" r:id="rId155"/>
    <hyperlink ref="B491" r:id="rId156"/>
    <hyperlink ref="B492" r:id="rId157"/>
    <hyperlink ref="B493" r:id="rId158"/>
    <hyperlink ref="B494" r:id="rId159"/>
    <hyperlink ref="B495" r:id="rId160"/>
    <hyperlink ref="B496" r:id="rId161"/>
    <hyperlink ref="B497" r:id="rId162"/>
    <hyperlink ref="B498" r:id="rId163"/>
    <hyperlink ref="B499" r:id="rId164"/>
    <hyperlink ref="B500" r:id="rId165"/>
    <hyperlink ref="B501" r:id="rId166"/>
    <hyperlink ref="B502" r:id="rId167"/>
    <hyperlink ref="B503" r:id="rId168"/>
    <hyperlink ref="B504" r:id="rId169"/>
    <hyperlink ref="B505" r:id="rId170"/>
    <hyperlink ref="B506" r:id="rId171"/>
    <hyperlink ref="B480:B481" r:id="rId172" display="Surg-91 dre_vista_led.pdf"/>
    <hyperlink ref="B363" r:id="rId173"/>
    <hyperlink ref="B165" r:id="rId174"/>
    <hyperlink ref="B164" r:id="rId175"/>
    <hyperlink ref="B464" r:id="rId176"/>
    <hyperlink ref="B465" r:id="rId177"/>
    <hyperlink ref="B466" r:id="rId178"/>
    <hyperlink ref="B467" r:id="rId179"/>
    <hyperlink ref="B468" r:id="rId180"/>
    <hyperlink ref="B469" r:id="rId181"/>
    <hyperlink ref="B470" r:id="rId182"/>
    <hyperlink ref="B471" r:id="rId183"/>
    <hyperlink ref="B472" r:id="rId184"/>
    <hyperlink ref="B473" r:id="rId185"/>
    <hyperlink ref="B474" r:id="rId186"/>
    <hyperlink ref="B475" r:id="rId187"/>
    <hyperlink ref="B476" r:id="rId188"/>
    <hyperlink ref="B477" r:id="rId189"/>
    <hyperlink ref="B478" r:id="rId190"/>
    <hyperlink ref="B479" r:id="rId191"/>
    <hyperlink ref="B480" r:id="rId192"/>
    <hyperlink ref="B481" r:id="rId193"/>
    <hyperlink ref="B482" r:id="rId194"/>
    <hyperlink ref="B483" r:id="rId195"/>
    <hyperlink ref="B484" r:id="rId196"/>
    <hyperlink ref="B384:B426" r:id="rId197" display="Misc-96 - Glove Box Holder Stack of 4.pdf"/>
    <hyperlink ref="B274:B315" r:id="rId198" display="Misc-06 - Sharps Containers - Wall Mounted.pdf"/>
    <hyperlink ref="B259:B269" r:id="rId199" display="Misc-04 - Brewer Single Hamper with Foot Pedal.pdf"/>
    <hyperlink ref="B250:B257" r:id="rId200" display="Misc-03 - IV Stand - 5 Leg 4 Hook.pdf"/>
    <hyperlink ref="B246:B248" r:id="rId201" display="Misc-02 - Kent Foot Stool With Hand Rail.pdf"/>
    <hyperlink ref="B225:B244" r:id="rId202" display="Misc-01 -  Midmark Physician Stool.pdf"/>
    <hyperlink ref="B218:B222" r:id="rId203" display="MF-18 - DRE Millennium_5.pdf"/>
    <hyperlink ref="B212:B216" r:id="rId204" display="MF-14 - Examination Table - Ritter 204.pdf"/>
    <hyperlink ref="B193" r:id="rId205"/>
    <hyperlink ref="B194:B210" r:id="rId206" display="MF-12 - Joerns Hi-Lo Beds.pdf"/>
    <hyperlink ref="B182:B190" r:id="rId207" display="MF-03 - Stryker GoGed-II Specs.pdf"/>
    <hyperlink ref="B167:B175" r:id="rId208" display="Lab-74 - SNS Overview Brochure-Primex.pdf"/>
    <hyperlink ref="B127:B129" r:id="rId209" display="Jan-01- Rubbermaid Closet Organizer.pdf"/>
    <hyperlink ref="B117:B124" r:id="rId210" display="IT-15 - HP  Laserjet M3035 Multi-Function Scan-Print-Copy-Fax.pdf"/>
    <hyperlink ref="B115" r:id="rId211"/>
    <hyperlink ref="B108:B111" r:id="rId212" display="IT-09 Axis P3346 3MP HD Video Camera.pdf"/>
    <hyperlink ref="B104:B106" r:id="rId213" display="IT-06 - BARCO MDRC-2120__LR PACS Monitor.pdf"/>
    <hyperlink ref="B94:B95" r:id="rId214" display="Img-06 - Lead Apron Rack.pdf"/>
    <hyperlink ref="B73:B82" r:id="rId215" display="Endo-18 through Endo-35.pdf"/>
    <hyperlink ref="B58:B62" r:id="rId216" display="Cardiac-17 - Mindray Vital Signs.pdf"/>
    <hyperlink ref="B42:B49" r:id="rId217" display="Cardiac-03 - Datascope Spectrum Mindray PM9000.pdf"/>
    <hyperlink ref="B11:B38" r:id="rId218" display="AV-06 - LG-32LD550 HDTV 32 inch.pdf"/>
    <hyperlink ref="B9" r:id="rId219"/>
    <hyperlink ref="B6:B7" r:id="rId220" display="AV-04 - Projector - DELL 1510X.pdf"/>
    <hyperlink ref="B3:B4" r:id="rId221" display="AV-01-A &amp; AV-02-A -  Da-Lite Boardroom Electrol Specfications.pdf"/>
    <hyperlink ref="B354:B355" r:id="rId222" display="Misc-44 Shuco Aspirator Modell 330.pdf"/>
    <hyperlink ref="B351:B352" r:id="rId223" display="Misc-30 - Scotsman Icemaker MDTF412A.pdf"/>
    <hyperlink ref="B349" r:id="rId224"/>
    <hyperlink ref="B344:B347" r:id="rId225" display="Misc-27 Home Style Refrigerator GE - GTL17JBW.pdf"/>
    <hyperlink ref="B342" r:id="rId226"/>
    <hyperlink ref="B339:B340" r:id="rId227" display="Misc-24 - Pedigo Catch Basin P-1025 SS.pdf"/>
    <hyperlink ref="B335:B337" r:id="rId228" display="Misc-23 - SHARP Microwave Oven.pdf"/>
    <hyperlink ref="B330:B333" r:id="rId229" display="Misc-22 - Linen Cart - Pedigo SS CDS-270.pdf"/>
    <hyperlink ref="B326:B328" r:id="rId230" display="Misc-21 - Exchange Cart - Pedigo CDS-148.pdf"/>
    <hyperlink ref="B323:B324" r:id="rId231" display="Misc-16 - Lifeline Metro 53 Emergency Cart w Swing Arm.pdf"/>
    <hyperlink ref="B317:B319" r:id="rId232" display="Misc-13 - Rubbermaid 95 Gallon Waste Container.pdf"/>
    <hyperlink ref="B373:B377" r:id="rId233" display="Misc-90 – Track Mounted IV Poles.pdf"/>
    <hyperlink ref="B380:B381" r:id="rId234" display="Misc-92 – Wall Mounted Diagnostic Set.pdf"/>
    <hyperlink ref="B454" r:id="rId235"/>
    <hyperlink ref="B458" r:id="rId236"/>
  </hyperlinks>
  <pageMargins left="0.7" right="0.7" top="0.75" bottom="0.75" header="0.3" footer="0.3"/>
  <pageSetup orientation="portrait" horizontalDpi="1200" verticalDpi="1200" r:id="rId2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Detail Complete List</vt:lpstr>
    </vt:vector>
  </TitlesOfParts>
  <Company>DSI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 Tannenbaum</dc:creator>
  <cp:lastModifiedBy>jtannenbaum</cp:lastModifiedBy>
  <dcterms:created xsi:type="dcterms:W3CDTF">2012-03-15T23:20:18Z</dcterms:created>
  <dcterms:modified xsi:type="dcterms:W3CDTF">2012-04-01T20:14:34Z</dcterms:modified>
</cp:coreProperties>
</file>